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7"/>
  </bookViews>
  <sheets>
    <sheet name="0150" sheetId="43" r:id="rId1"/>
    <sheet name="3104" sheetId="44" r:id="rId2"/>
    <sheet name="3210" sheetId="49" r:id="rId3"/>
    <sheet name="6020" sheetId="40" r:id="rId4"/>
    <sheet name="7130" sheetId="45" r:id="rId5"/>
    <sheet name="7461" sheetId="46" r:id="rId6"/>
    <sheet name="7540" sheetId="48" r:id="rId7"/>
    <sheet name="8110" sheetId="47" r:id="rId8"/>
    <sheet name="8220" sheetId="42" r:id="rId9"/>
    <sheet name="8240" sheetId="41" r:id="rId10"/>
  </sheets>
  <calcPr calcId="145621"/>
</workbook>
</file>

<file path=xl/calcChain.xml><?xml version="1.0" encoding="utf-8"?>
<calcChain xmlns="http://schemas.openxmlformats.org/spreadsheetml/2006/main">
  <c r="E20" i="49" l="1"/>
  <c r="F42" i="49" l="1"/>
  <c r="C42" i="49"/>
  <c r="B42" i="49"/>
  <c r="E42" i="49"/>
  <c r="F42" i="48" l="1"/>
  <c r="C42" i="48"/>
  <c r="B42" i="48"/>
  <c r="E42" i="48"/>
  <c r="B14" i="41"/>
  <c r="D12" i="41"/>
  <c r="E20" i="47"/>
  <c r="F42" i="47" l="1"/>
  <c r="C42" i="47"/>
  <c r="B42" i="47"/>
  <c r="E42" i="47"/>
  <c r="E21" i="46"/>
  <c r="E22" i="46"/>
  <c r="F42" i="46" l="1"/>
  <c r="C42" i="46"/>
  <c r="B42" i="46"/>
  <c r="E20" i="46"/>
  <c r="E42" i="46" s="1"/>
  <c r="E42" i="45"/>
  <c r="B42" i="45"/>
  <c r="E20" i="45"/>
  <c r="E21" i="45"/>
  <c r="C42" i="45" l="1"/>
  <c r="F42" i="45"/>
  <c r="E20" i="44"/>
  <c r="F20" i="44"/>
  <c r="C42" i="44" l="1"/>
  <c r="B42" i="44"/>
  <c r="F42" i="44"/>
  <c r="E42" i="44"/>
  <c r="E20" i="43" l="1"/>
  <c r="E21" i="43"/>
  <c r="E22" i="43"/>
  <c r="F22" i="43"/>
  <c r="F23" i="43"/>
  <c r="F42" i="43" s="1"/>
  <c r="C42" i="43"/>
  <c r="B42" i="43"/>
  <c r="E42" i="43" l="1"/>
  <c r="E20" i="40"/>
  <c r="D14" i="41" l="1"/>
  <c r="D12" i="42" l="1"/>
  <c r="B14" i="42" l="1"/>
  <c r="D14" i="42"/>
  <c r="B42" i="40" l="1"/>
  <c r="C42" i="40" l="1"/>
  <c r="E42" i="40"/>
  <c r="F42" i="40" l="1"/>
</calcChain>
</file>

<file path=xl/sharedStrings.xml><?xml version="1.0" encoding="utf-8"?>
<sst xmlns="http://schemas.openxmlformats.org/spreadsheetml/2006/main" count="359" uniqueCount="62">
  <si>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</si>
  <si>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</si>
  <si>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</si>
  <si>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</si>
  <si>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</si>
  <si>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</si>
  <si>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</si>
  <si>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</si>
  <si>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</si>
  <si>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</si>
  <si>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</si>
  <si>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</si>
  <si>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</si>
  <si>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</si>
  <si>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</si>
  <si>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</si>
  <si>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</si>
  <si>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</si>
  <si>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</si>
  <si>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</si>
  <si>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Придбання основних засобів (інша субвенція)</t>
  </si>
  <si>
    <t>до паспорту бюджетної програми місцевого бюджету на 2023 рік</t>
  </si>
  <si>
    <t>з КПКВК МБ 0118240 Відділу бухгалтерського обліку, планування та звітності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</si>
  <si>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</si>
  <si>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Проведення заходів і робіт з мобілізаційної підготовки: траспортні послуги з метою оповіщення призовників і доставки їх до пунктів збору</t>
  </si>
  <si>
    <t>з КПКВК МБ 0118220 Відділу бухгалтерського обліку, планування та звітності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</si>
  <si>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</si>
  <si>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</si>
  <si>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</si>
  <si>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з КПКВК МБ 0116020 Відділу бухгалтерського обліку, планування та звітності</t>
  </si>
  <si>
    <t>Забезпечення підтримки комунальних підприємств</t>
  </si>
  <si>
    <t>Надання фінансової допомоги на поточні видатки КП Н-Сіверської МТГ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</si>
  <si>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</si>
  <si>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</si>
  <si>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</si>
  <si>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</si>
  <si>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в т.ч. кредиторська заборгованість по бюджету на початок року</t>
  </si>
  <si>
    <t>Придбання предметів і матеріалів для забезпечення господарської діяльності</t>
  </si>
  <si>
    <t>з КПКВК МБ 0113104 Відділу бухгалтерського обліку, планування та звітності</t>
  </si>
  <si>
    <t>Забезпечення якісного надання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</si>
  <si>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</si>
  <si>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з КПКВК МБ 0117130 Відділу бухгалтерського обліку, планування та звітності</t>
  </si>
  <si>
    <t>Управління земельними ресурсами та підвищення ефективності їх використання</t>
  </si>
  <si>
    <t>Проведення нормативно-грошової оцінки земель населених пунктів громади, підготовка лотів до продажу земельних ділянок комунальної власності</t>
  </si>
  <si>
    <t>в т.ч. кредиторська заборгованість  по бюджету на початок року</t>
  </si>
  <si>
    <t>Розроблення проєкту із землеустрою щодо організації і встановлення меж територій природно-заповідного фонду</t>
  </si>
  <si>
    <t>з КПКВК МБ 0117461 Відділу бухгалтерського обліку, планування та звітності</t>
  </si>
  <si>
    <t>Утримання та розвиток інфраструктури автомобільних доріг комунальної власності</t>
  </si>
  <si>
    <t>Виготовлення проєктно-кошторисної документації щодо поточного та капітального ремонту доріг та тротуарів по населених пунктах громади</t>
  </si>
  <si>
    <t>Закупівля щебеню для підсипання доріг комунальної власності на яких відсутнє тверде покриття</t>
  </si>
  <si>
    <t>Поточний ремонт доріг комунальної власності громади</t>
  </si>
  <si>
    <t>з КПКВК МБ 0118110 Відділу бухгалтерського обліку, планування та звітності</t>
  </si>
  <si>
    <t>Ліквідація надзвичайних ситуацій та наслідків стихійного лиха</t>
  </si>
  <si>
    <t>Закупівля матеріальних цінностей, необхідних для запобігання, ліквідації НС</t>
  </si>
  <si>
    <t>з КПКВК МБ 0117540 Відділу бухгалтерського обліку, планування та звітності</t>
  </si>
  <si>
    <t>Реалізація заходів, спрямованих на підвищення доступності широкосмугового доступу до Інтернету в сільській місцевості</t>
  </si>
  <si>
    <t>Підключення закладів соціальної інфраструктури до широкосмугового доступу до Інтернету, що розташовані в населених пунктах у яких відсутнє покриття волоконно-оптичними мережами</t>
  </si>
  <si>
    <t>з КПКВК МБ 0113210 Відділу бухгалтерського обліку, планування та звітності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</si>
  <si>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</si>
  <si>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 на території Новгород-Сіверської міської територіальної громади</t>
  </si>
  <si>
    <t>Оприбуткування ОЗ та матеріалів, що надійшли від благодійних організацій, згідно довідки у натуральній формі</t>
  </si>
  <si>
    <t>Оприбуткування товарів, згідно довідок у натуральній формі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</si>
</sst>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2" fontId="1" fillId="0" borderId="0" xfId="0" applyNumberFormat="1" applyFont="1"/>
    <xf numFmtId="2" fontId="1" fillId="2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H24" sqref="H24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21</v>
      </c>
      <c r="B2" s="33"/>
      <c r="C2" s="33"/>
      <c r="D2" s="33"/>
      <c r="E2" s="33"/>
      <c r="F2" s="33"/>
    </row>
    <row r="3" spans="1:6" ht="15.75" customHeight="1" x14ac:dyDescent="0.25">
      <c r="A3" s="33" t="s">
        <v>32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3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15.75" customHeight="1" x14ac:dyDescent="0.25">
      <c r="A9" s="24" t="s">
        <v>3</v>
      </c>
      <c r="B9" s="25"/>
      <c r="C9" s="25"/>
      <c r="D9" s="25"/>
      <c r="E9" s="25"/>
      <c r="F9" s="26"/>
    </row>
    <row r="10" spans="1:6" ht="33" customHeight="1" x14ac:dyDescent="0.25">
      <c r="A10" s="27" t="s">
        <v>33</v>
      </c>
      <c r="B10" s="28"/>
      <c r="C10" s="29"/>
      <c r="D10" s="27" t="s">
        <v>33</v>
      </c>
      <c r="E10" s="28"/>
      <c r="F10" s="29"/>
    </row>
    <row r="11" spans="1:6" ht="30.75" hidden="1" customHeight="1" x14ac:dyDescent="0.25">
      <c r="A11" s="27" t="s">
        <v>13</v>
      </c>
      <c r="B11" s="28"/>
      <c r="C11" s="29"/>
      <c r="D11" s="27" t="s">
        <v>13</v>
      </c>
      <c r="E11" s="28"/>
      <c r="F11" s="29"/>
    </row>
    <row r="12" spans="1:6" ht="79.5" hidden="1" customHeight="1" x14ac:dyDescent="0.25">
      <c r="A12" s="27" t="s">
        <v>14</v>
      </c>
      <c r="B12" s="28"/>
      <c r="C12" s="29"/>
      <c r="D12" s="27" t="s">
        <v>14</v>
      </c>
      <c r="E12" s="28"/>
      <c r="F12" s="29"/>
    </row>
    <row r="13" spans="1:6" ht="81" hidden="1" customHeight="1" x14ac:dyDescent="0.25">
      <c r="A13" s="27" t="s">
        <v>15</v>
      </c>
      <c r="B13" s="28"/>
      <c r="C13" s="29"/>
      <c r="D13" s="27" t="s">
        <v>15</v>
      </c>
      <c r="E13" s="28"/>
      <c r="F13" s="29"/>
    </row>
    <row r="14" spans="1:6" ht="79.5" hidden="1" customHeight="1" x14ac:dyDescent="0.25">
      <c r="A14" s="27" t="s">
        <v>16</v>
      </c>
      <c r="B14" s="28"/>
      <c r="C14" s="29"/>
      <c r="D14" s="27" t="s">
        <v>16</v>
      </c>
      <c r="E14" s="28"/>
      <c r="F14" s="29"/>
    </row>
    <row r="15" spans="1:6" ht="33" hidden="1" customHeight="1" x14ac:dyDescent="0.25">
      <c r="A15" s="27" t="s">
        <v>17</v>
      </c>
      <c r="B15" s="28"/>
      <c r="C15" s="29"/>
      <c r="D15" s="27" t="s">
        <v>17</v>
      </c>
      <c r="E15" s="28"/>
      <c r="F15" s="29"/>
    </row>
    <row r="16" spans="1:6" ht="81.75" hidden="1" customHeight="1" x14ac:dyDescent="0.25">
      <c r="A16" s="27" t="s">
        <v>18</v>
      </c>
      <c r="B16" s="28"/>
      <c r="C16" s="29"/>
      <c r="D16" s="27" t="s">
        <v>18</v>
      </c>
      <c r="E16" s="28"/>
      <c r="F16" s="29"/>
    </row>
    <row r="17" spans="1:6" ht="50.25" hidden="1" customHeight="1" x14ac:dyDescent="0.25">
      <c r="A17" s="27" t="s">
        <v>19</v>
      </c>
      <c r="B17" s="28"/>
      <c r="C17" s="29"/>
      <c r="D17" s="27" t="s">
        <v>19</v>
      </c>
      <c r="E17" s="28"/>
      <c r="F17" s="29"/>
    </row>
    <row r="18" spans="1:6" ht="48.75" hidden="1" customHeight="1" x14ac:dyDescent="0.25">
      <c r="A18" s="30"/>
      <c r="B18" s="31"/>
      <c r="C18" s="32"/>
      <c r="D18" s="27"/>
      <c r="E18" s="28"/>
      <c r="F18" s="29"/>
    </row>
    <row r="19" spans="1:6" ht="15.75" customHeight="1" x14ac:dyDescent="0.25">
      <c r="A19" s="30" t="s">
        <v>4</v>
      </c>
      <c r="B19" s="31"/>
      <c r="C19" s="31"/>
      <c r="D19" s="31"/>
      <c r="E19" s="31"/>
      <c r="F19" s="32"/>
    </row>
    <row r="20" spans="1:6" ht="76.5" customHeight="1" x14ac:dyDescent="0.25">
      <c r="A20" s="9" t="s">
        <v>34</v>
      </c>
      <c r="B20" s="15">
        <v>26413981</v>
      </c>
      <c r="C20" s="15"/>
      <c r="D20" s="9" t="s">
        <v>34</v>
      </c>
      <c r="E20" s="22">
        <f>B20+105000</f>
        <v>26518981</v>
      </c>
      <c r="F20" s="17"/>
    </row>
    <row r="21" spans="1:6" ht="45.75" customHeight="1" x14ac:dyDescent="0.25">
      <c r="A21" s="9" t="s">
        <v>35</v>
      </c>
      <c r="B21" s="15">
        <v>200000</v>
      </c>
      <c r="C21" s="15"/>
      <c r="D21" s="9" t="s">
        <v>35</v>
      </c>
      <c r="E21" s="17">
        <f>B21</f>
        <v>200000</v>
      </c>
      <c r="F21" s="17"/>
    </row>
    <row r="22" spans="1:6" ht="32.25" customHeight="1" x14ac:dyDescent="0.25">
      <c r="A22" s="9" t="s">
        <v>36</v>
      </c>
      <c r="B22" s="15">
        <v>5915.58</v>
      </c>
      <c r="C22" s="15">
        <v>760</v>
      </c>
      <c r="D22" s="9" t="s">
        <v>36</v>
      </c>
      <c r="E22" s="17">
        <f>B22</f>
        <v>5915.58</v>
      </c>
      <c r="F22" s="17">
        <f>C22</f>
        <v>760</v>
      </c>
    </row>
    <row r="23" spans="1:6" ht="30" customHeight="1" x14ac:dyDescent="0.25">
      <c r="A23" s="9" t="s">
        <v>37</v>
      </c>
      <c r="B23" s="15"/>
      <c r="C23" s="15">
        <v>50000</v>
      </c>
      <c r="D23" s="9" t="s">
        <v>37</v>
      </c>
      <c r="E23" s="17"/>
      <c r="F23" s="17">
        <f>C23</f>
        <v>50000</v>
      </c>
    </row>
    <row r="24" spans="1:6" ht="50.25" customHeight="1" x14ac:dyDescent="0.25">
      <c r="A24" s="9"/>
      <c r="B24" s="15"/>
      <c r="C24" s="15"/>
      <c r="D24" s="9" t="s">
        <v>60</v>
      </c>
      <c r="E24" s="17"/>
      <c r="F24" s="17">
        <v>138198.79999999999</v>
      </c>
    </row>
    <row r="25" spans="1:6" ht="15" hidden="1" customHeight="1" x14ac:dyDescent="0.25">
      <c r="A25" s="9"/>
      <c r="B25" s="15"/>
      <c r="C25" s="15"/>
      <c r="D25" s="9"/>
      <c r="E25" s="17"/>
      <c r="F25" s="17"/>
    </row>
    <row r="26" spans="1:6" ht="91.5" hidden="1" customHeight="1" x14ac:dyDescent="0.25">
      <c r="A26" s="9"/>
      <c r="B26" s="16"/>
      <c r="C26" s="15"/>
      <c r="D26" s="9"/>
      <c r="E26" s="21"/>
      <c r="F26" s="17"/>
    </row>
    <row r="27" spans="1:6" ht="30.75" hidden="1" customHeight="1" x14ac:dyDescent="0.25">
      <c r="A27" s="9"/>
      <c r="B27" s="15"/>
      <c r="C27" s="15"/>
      <c r="D27" s="9"/>
      <c r="E27" s="17"/>
      <c r="F27" s="17"/>
    </row>
    <row r="28" spans="1:6" ht="31.5" hidden="1" customHeight="1" x14ac:dyDescent="0.25">
      <c r="A28" s="9"/>
      <c r="B28" s="17"/>
      <c r="C28" s="17"/>
      <c r="D28" s="9"/>
      <c r="E28" s="17"/>
      <c r="F28" s="17"/>
    </row>
    <row r="29" spans="1:6" ht="30.75" hidden="1" customHeight="1" x14ac:dyDescent="0.25">
      <c r="A29" s="9"/>
      <c r="B29" s="18"/>
      <c r="C29" s="17"/>
      <c r="D29" s="9"/>
      <c r="E29" s="18"/>
      <c r="F29" s="17"/>
    </row>
    <row r="30" spans="1:6" ht="31.5" hidden="1" customHeight="1" x14ac:dyDescent="0.25">
      <c r="A30" s="9"/>
      <c r="B30" s="19"/>
      <c r="C30" s="15"/>
      <c r="D30" s="9"/>
      <c r="E30" s="18"/>
      <c r="F30" s="17"/>
    </row>
    <row r="31" spans="1:6" ht="31.5" hidden="1" customHeight="1" x14ac:dyDescent="0.25">
      <c r="A31" s="9"/>
      <c r="B31" s="19"/>
      <c r="C31" s="15"/>
      <c r="D31" s="9" t="s">
        <v>20</v>
      </c>
      <c r="E31" s="18"/>
      <c r="F31" s="17"/>
    </row>
    <row r="32" spans="1:6" ht="31.5" hidden="1" customHeight="1" x14ac:dyDescent="0.25">
      <c r="A32" s="9"/>
      <c r="B32" s="19"/>
      <c r="C32" s="15"/>
      <c r="D32" s="9"/>
      <c r="E32" s="9"/>
      <c r="F32" s="11"/>
    </row>
    <row r="33" spans="1:8" ht="29.25" hidden="1" customHeight="1" x14ac:dyDescent="0.25">
      <c r="A33" s="9"/>
      <c r="B33" s="18"/>
      <c r="C33" s="20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24"/>
      <c r="B35" s="25"/>
      <c r="C35" s="25"/>
      <c r="D35" s="25"/>
      <c r="E35" s="25"/>
      <c r="F35" s="26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3" t="s">
        <v>10</v>
      </c>
      <c r="B42" s="4">
        <f>SUM(B20:B30)-B22</f>
        <v>26613981</v>
      </c>
      <c r="C42" s="4">
        <f>SUM(C20:C30)-C22</f>
        <v>50000</v>
      </c>
      <c r="D42" s="3"/>
      <c r="E42" s="4">
        <f>SUM(E20:E30)-E22</f>
        <v>26718981</v>
      </c>
      <c r="F42" s="4">
        <f>SUM(F20:F30)-F22</f>
        <v>188198.8</v>
      </c>
      <c r="H42" s="14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B23" sqref="B2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33" t="s">
        <v>0</v>
      </c>
      <c r="B1" s="33"/>
      <c r="C1" s="33"/>
      <c r="D1" s="33"/>
    </row>
    <row r="2" spans="1:4" x14ac:dyDescent="0.25">
      <c r="A2" s="33" t="s">
        <v>21</v>
      </c>
      <c r="B2" s="33"/>
      <c r="C2" s="33"/>
      <c r="D2" s="33"/>
    </row>
    <row r="3" spans="1:4" x14ac:dyDescent="0.25">
      <c r="A3" s="33" t="s">
        <v>22</v>
      </c>
      <c r="B3" s="33"/>
      <c r="C3" s="33"/>
      <c r="D3" s="33"/>
    </row>
    <row r="4" spans="1:4" x14ac:dyDescent="0.25">
      <c r="A4" s="33" t="s">
        <v>7</v>
      </c>
      <c r="B4" s="33"/>
      <c r="C4" s="33"/>
      <c r="D4" s="33"/>
    </row>
    <row r="6" spans="1:4" x14ac:dyDescent="0.25">
      <c r="A6" s="34" t="s">
        <v>1</v>
      </c>
      <c r="B6" s="36"/>
      <c r="C6" s="34" t="s">
        <v>2</v>
      </c>
      <c r="D6" s="36"/>
    </row>
    <row r="7" spans="1:4" ht="47.25" x14ac:dyDescent="0.25">
      <c r="A7" s="12" t="s">
        <v>6</v>
      </c>
      <c r="B7" s="2" t="s">
        <v>5</v>
      </c>
      <c r="C7" s="12" t="s">
        <v>6</v>
      </c>
      <c r="D7" s="2" t="s">
        <v>5</v>
      </c>
    </row>
    <row r="8" spans="1:4" x14ac:dyDescent="0.25">
      <c r="A8" s="24" t="s">
        <v>3</v>
      </c>
      <c r="B8" s="25"/>
      <c r="C8" s="25"/>
      <c r="D8" s="26"/>
    </row>
    <row r="9" spans="1:4" ht="63.75" customHeight="1" x14ac:dyDescent="0.25">
      <c r="A9" s="27" t="s">
        <v>26</v>
      </c>
      <c r="B9" s="29"/>
      <c r="C9" s="27" t="s">
        <v>26</v>
      </c>
      <c r="D9" s="29"/>
    </row>
    <row r="10" spans="1:4" ht="35.25" hidden="1" customHeight="1" x14ac:dyDescent="0.25">
      <c r="A10" s="41"/>
      <c r="B10" s="42"/>
      <c r="C10" s="41"/>
      <c r="D10" s="42"/>
    </row>
    <row r="11" spans="1:4" x14ac:dyDescent="0.25">
      <c r="A11" s="30" t="s">
        <v>4</v>
      </c>
      <c r="B11" s="31"/>
      <c r="C11" s="31"/>
      <c r="D11" s="32"/>
    </row>
    <row r="12" spans="1:4" ht="28.5" customHeight="1" x14ac:dyDescent="0.25">
      <c r="A12" s="9" t="s">
        <v>27</v>
      </c>
      <c r="B12" s="10">
        <v>370000</v>
      </c>
      <c r="C12" s="9" t="s">
        <v>27</v>
      </c>
      <c r="D12" s="11">
        <f>370000+300000</f>
        <v>670000</v>
      </c>
    </row>
    <row r="13" spans="1:4" ht="62.25" customHeight="1" x14ac:dyDescent="0.25">
      <c r="A13" s="9" t="s">
        <v>28</v>
      </c>
      <c r="B13" s="4">
        <v>300000</v>
      </c>
      <c r="C13" s="9" t="s">
        <v>28</v>
      </c>
      <c r="D13" s="4">
        <v>300000</v>
      </c>
    </row>
    <row r="14" spans="1:4" x14ac:dyDescent="0.25">
      <c r="A14" s="23" t="s">
        <v>10</v>
      </c>
      <c r="B14" s="4">
        <f>SUM(B12:B13)</f>
        <v>670000</v>
      </c>
      <c r="C14" s="5"/>
      <c r="D14" s="4">
        <f>SUM(D12:D13)</f>
        <v>970000</v>
      </c>
    </row>
    <row r="15" spans="1:4" hidden="1" x14ac:dyDescent="0.25">
      <c r="A15" s="24"/>
      <c r="B15" s="25"/>
      <c r="C15" s="25"/>
      <c r="D15" s="26"/>
    </row>
    <row r="16" spans="1:4" ht="110.25" hidden="1" customHeight="1" x14ac:dyDescent="0.25">
      <c r="A16" s="3"/>
      <c r="B16" s="3"/>
      <c r="C16" s="3"/>
      <c r="D16" s="3"/>
    </row>
    <row r="17" spans="1:4" hidden="1" x14ac:dyDescent="0.25">
      <c r="A17" s="3"/>
      <c r="B17" s="3"/>
      <c r="C17" s="3"/>
      <c r="D17" s="3"/>
    </row>
    <row r="18" spans="1:4" hidden="1" x14ac:dyDescent="0.25">
      <c r="A18" s="3"/>
      <c r="B18" s="3"/>
      <c r="C18" s="3"/>
      <c r="D18" s="3"/>
    </row>
    <row r="19" spans="1:4" hidden="1" x14ac:dyDescent="0.25">
      <c r="A19" s="3"/>
      <c r="B19" s="3"/>
      <c r="C19" s="3"/>
      <c r="D19" s="3"/>
    </row>
    <row r="20" spans="1:4" hidden="1" x14ac:dyDescent="0.25">
      <c r="A20" s="3"/>
      <c r="B20" s="3"/>
      <c r="C20" s="3"/>
      <c r="D20" s="3"/>
    </row>
    <row r="21" spans="1:4" hidden="1" x14ac:dyDescent="0.25">
      <c r="A21" s="3"/>
      <c r="B21" s="3"/>
      <c r="C21" s="3"/>
      <c r="D21" s="3"/>
    </row>
    <row r="22" spans="1:4" hidden="1" x14ac:dyDescent="0.25">
      <c r="A22" s="3"/>
      <c r="B22" s="3"/>
      <c r="C22" s="3"/>
      <c r="D22" s="3"/>
    </row>
    <row r="24" spans="1:4" x14ac:dyDescent="0.25">
      <c r="A24" s="6" t="s">
        <v>9</v>
      </c>
      <c r="B24" s="7"/>
      <c r="C24" s="8" t="s">
        <v>8</v>
      </c>
    </row>
  </sheetData>
  <mergeCells count="13">
    <mergeCell ref="A1:D1"/>
    <mergeCell ref="A2:D2"/>
    <mergeCell ref="A3:D3"/>
    <mergeCell ref="A4:D4"/>
    <mergeCell ref="A6:B6"/>
    <mergeCell ref="C6:D6"/>
    <mergeCell ref="A15:D15"/>
    <mergeCell ref="A8:D8"/>
    <mergeCell ref="A9:B9"/>
    <mergeCell ref="C9:D9"/>
    <mergeCell ref="A10:B10"/>
    <mergeCell ref="C10:D10"/>
    <mergeCell ref="A11:D11"/>
  </mergeCells>
  <pageMargins left="0.19685039370078741" right="0.19685039370078741" top="0.19685039370078741" bottom="0.19685039370078741" header="0.11811023622047245" footer="0.11811023622047245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E42" sqref="E42:F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21</v>
      </c>
      <c r="B2" s="33"/>
      <c r="C2" s="33"/>
      <c r="D2" s="33"/>
      <c r="E2" s="33"/>
      <c r="F2" s="33"/>
    </row>
    <row r="3" spans="1:6" ht="15.75" customHeight="1" x14ac:dyDescent="0.25">
      <c r="A3" s="33" t="s">
        <v>38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3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15.75" customHeight="1" x14ac:dyDescent="0.25">
      <c r="A9" s="24" t="s">
        <v>3</v>
      </c>
      <c r="B9" s="25"/>
      <c r="C9" s="25"/>
      <c r="D9" s="25"/>
      <c r="E9" s="25"/>
      <c r="F9" s="26"/>
    </row>
    <row r="10" spans="1:6" ht="33" customHeight="1" x14ac:dyDescent="0.25">
      <c r="A10" s="27" t="s">
        <v>39</v>
      </c>
      <c r="B10" s="28"/>
      <c r="C10" s="29"/>
      <c r="D10" s="27" t="s">
        <v>39</v>
      </c>
      <c r="E10" s="28"/>
      <c r="F10" s="29"/>
    </row>
    <row r="11" spans="1:6" ht="30.75" hidden="1" customHeight="1" x14ac:dyDescent="0.25">
      <c r="A11" s="27" t="s">
        <v>13</v>
      </c>
      <c r="B11" s="28"/>
      <c r="C11" s="29"/>
      <c r="D11" s="27" t="s">
        <v>13</v>
      </c>
      <c r="E11" s="28"/>
      <c r="F11" s="29"/>
    </row>
    <row r="12" spans="1:6" ht="79.5" hidden="1" customHeight="1" x14ac:dyDescent="0.25">
      <c r="A12" s="27" t="s">
        <v>14</v>
      </c>
      <c r="B12" s="28"/>
      <c r="C12" s="29"/>
      <c r="D12" s="27" t="s">
        <v>14</v>
      </c>
      <c r="E12" s="28"/>
      <c r="F12" s="29"/>
    </row>
    <row r="13" spans="1:6" ht="81" hidden="1" customHeight="1" x14ac:dyDescent="0.25">
      <c r="A13" s="27" t="s">
        <v>15</v>
      </c>
      <c r="B13" s="28"/>
      <c r="C13" s="29"/>
      <c r="D13" s="27" t="s">
        <v>15</v>
      </c>
      <c r="E13" s="28"/>
      <c r="F13" s="29"/>
    </row>
    <row r="14" spans="1:6" ht="79.5" hidden="1" customHeight="1" x14ac:dyDescent="0.25">
      <c r="A14" s="27" t="s">
        <v>16</v>
      </c>
      <c r="B14" s="28"/>
      <c r="C14" s="29"/>
      <c r="D14" s="27" t="s">
        <v>16</v>
      </c>
      <c r="E14" s="28"/>
      <c r="F14" s="29"/>
    </row>
    <row r="15" spans="1:6" ht="33" hidden="1" customHeight="1" x14ac:dyDescent="0.25">
      <c r="A15" s="27" t="s">
        <v>17</v>
      </c>
      <c r="B15" s="28"/>
      <c r="C15" s="29"/>
      <c r="D15" s="27" t="s">
        <v>17</v>
      </c>
      <c r="E15" s="28"/>
      <c r="F15" s="29"/>
    </row>
    <row r="16" spans="1:6" ht="81.75" hidden="1" customHeight="1" x14ac:dyDescent="0.25">
      <c r="A16" s="27" t="s">
        <v>18</v>
      </c>
      <c r="B16" s="28"/>
      <c r="C16" s="29"/>
      <c r="D16" s="27" t="s">
        <v>18</v>
      </c>
      <c r="E16" s="28"/>
      <c r="F16" s="29"/>
    </row>
    <row r="17" spans="1:6" ht="50.25" hidden="1" customHeight="1" x14ac:dyDescent="0.25">
      <c r="A17" s="27" t="s">
        <v>19</v>
      </c>
      <c r="B17" s="28"/>
      <c r="C17" s="29"/>
      <c r="D17" s="27" t="s">
        <v>19</v>
      </c>
      <c r="E17" s="28"/>
      <c r="F17" s="29"/>
    </row>
    <row r="18" spans="1:6" ht="48.75" hidden="1" customHeight="1" x14ac:dyDescent="0.25">
      <c r="A18" s="30"/>
      <c r="B18" s="31"/>
      <c r="C18" s="32"/>
      <c r="D18" s="27"/>
      <c r="E18" s="28"/>
      <c r="F18" s="29"/>
    </row>
    <row r="19" spans="1:6" ht="15.75" customHeight="1" x14ac:dyDescent="0.25">
      <c r="A19" s="30" t="s">
        <v>4</v>
      </c>
      <c r="B19" s="31"/>
      <c r="C19" s="31"/>
      <c r="D19" s="31"/>
      <c r="E19" s="31"/>
      <c r="F19" s="32"/>
    </row>
    <row r="20" spans="1:6" ht="76.5" customHeight="1" x14ac:dyDescent="0.25">
      <c r="A20" s="9" t="s">
        <v>40</v>
      </c>
      <c r="B20" s="15">
        <v>10129600</v>
      </c>
      <c r="C20" s="15">
        <v>660000</v>
      </c>
      <c r="D20" s="9" t="s">
        <v>40</v>
      </c>
      <c r="E20" s="22">
        <f>B20+240932</f>
        <v>10370532</v>
      </c>
      <c r="F20" s="17">
        <f>C20</f>
        <v>660000</v>
      </c>
    </row>
    <row r="21" spans="1:6" ht="31.5" customHeight="1" x14ac:dyDescent="0.25">
      <c r="A21" s="9"/>
      <c r="B21" s="15"/>
      <c r="C21" s="15"/>
      <c r="D21" s="9" t="s">
        <v>61</v>
      </c>
      <c r="E21" s="17"/>
      <c r="F21" s="17">
        <v>832733.64</v>
      </c>
    </row>
    <row r="22" spans="1:6" ht="32.25" hidden="1" customHeight="1" x14ac:dyDescent="0.25">
      <c r="A22" s="9"/>
      <c r="B22" s="15"/>
      <c r="C22" s="15"/>
      <c r="D22" s="9"/>
      <c r="E22" s="17"/>
      <c r="F22" s="17"/>
    </row>
    <row r="23" spans="1:6" ht="30" hidden="1" customHeight="1" x14ac:dyDescent="0.25">
      <c r="A23" s="9"/>
      <c r="B23" s="15"/>
      <c r="C23" s="15"/>
      <c r="D23" s="9"/>
      <c r="E23" s="17"/>
      <c r="F23" s="17"/>
    </row>
    <row r="24" spans="1:6" ht="34.5" hidden="1" customHeight="1" x14ac:dyDescent="0.25">
      <c r="A24" s="9"/>
      <c r="B24" s="15"/>
      <c r="C24" s="15"/>
      <c r="D24" s="9"/>
      <c r="E24" s="17"/>
      <c r="F24" s="17"/>
    </row>
    <row r="25" spans="1:6" ht="15" hidden="1" customHeight="1" x14ac:dyDescent="0.25">
      <c r="A25" s="9"/>
      <c r="B25" s="15"/>
      <c r="C25" s="15"/>
      <c r="D25" s="9"/>
      <c r="E25" s="17"/>
      <c r="F25" s="17"/>
    </row>
    <row r="26" spans="1:6" ht="91.5" hidden="1" customHeight="1" x14ac:dyDescent="0.25">
      <c r="A26" s="9"/>
      <c r="B26" s="16"/>
      <c r="C26" s="15"/>
      <c r="D26" s="9"/>
      <c r="E26" s="21"/>
      <c r="F26" s="17"/>
    </row>
    <row r="27" spans="1:6" ht="30.75" hidden="1" customHeight="1" x14ac:dyDescent="0.25">
      <c r="A27" s="9"/>
      <c r="B27" s="15"/>
      <c r="C27" s="15"/>
      <c r="D27" s="9"/>
      <c r="E27" s="17"/>
      <c r="F27" s="17"/>
    </row>
    <row r="28" spans="1:6" ht="31.5" hidden="1" customHeight="1" x14ac:dyDescent="0.25">
      <c r="A28" s="9"/>
      <c r="B28" s="17"/>
      <c r="C28" s="17"/>
      <c r="D28" s="9"/>
      <c r="E28" s="17"/>
      <c r="F28" s="17"/>
    </row>
    <row r="29" spans="1:6" ht="30.75" hidden="1" customHeight="1" x14ac:dyDescent="0.25">
      <c r="A29" s="9"/>
      <c r="B29" s="18"/>
      <c r="C29" s="17"/>
      <c r="D29" s="9"/>
      <c r="E29" s="18"/>
      <c r="F29" s="17"/>
    </row>
    <row r="30" spans="1:6" ht="31.5" hidden="1" customHeight="1" x14ac:dyDescent="0.25">
      <c r="A30" s="9"/>
      <c r="B30" s="19"/>
      <c r="C30" s="15"/>
      <c r="D30" s="9"/>
      <c r="E30" s="18"/>
      <c r="F30" s="17"/>
    </row>
    <row r="31" spans="1:6" ht="31.5" hidden="1" customHeight="1" x14ac:dyDescent="0.25">
      <c r="A31" s="9"/>
      <c r="B31" s="19"/>
      <c r="C31" s="15"/>
      <c r="D31" s="9" t="s">
        <v>20</v>
      </c>
      <c r="E31" s="18"/>
      <c r="F31" s="17"/>
    </row>
    <row r="32" spans="1:6" ht="31.5" hidden="1" customHeight="1" x14ac:dyDescent="0.25">
      <c r="A32" s="9"/>
      <c r="B32" s="19"/>
      <c r="C32" s="15"/>
      <c r="D32" s="9"/>
      <c r="E32" s="9"/>
      <c r="F32" s="11"/>
    </row>
    <row r="33" spans="1:8" ht="29.25" hidden="1" customHeight="1" x14ac:dyDescent="0.25">
      <c r="A33" s="9"/>
      <c r="B33" s="18"/>
      <c r="C33" s="20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24"/>
      <c r="B35" s="25"/>
      <c r="C35" s="25"/>
      <c r="D35" s="25"/>
      <c r="E35" s="25"/>
      <c r="F35" s="26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3" t="s">
        <v>10</v>
      </c>
      <c r="B42" s="4">
        <f>SUM(B20:B30)-B22</f>
        <v>10129600</v>
      </c>
      <c r="C42" s="4">
        <f>SUM(C20:C30)-C22</f>
        <v>660000</v>
      </c>
      <c r="D42" s="3"/>
      <c r="E42" s="4">
        <f>SUM(E20:E30)-E22</f>
        <v>10370532</v>
      </c>
      <c r="F42" s="4">
        <f>SUM(F20:F30)-F22</f>
        <v>1492733.6400000001</v>
      </c>
      <c r="H42" s="14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7" workbookViewId="0">
      <selection activeCell="F42" sqref="F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21</v>
      </c>
      <c r="B2" s="33"/>
      <c r="C2" s="33"/>
      <c r="D2" s="33"/>
      <c r="E2" s="33"/>
      <c r="F2" s="33"/>
    </row>
    <row r="3" spans="1:6" ht="15.75" customHeight="1" x14ac:dyDescent="0.25">
      <c r="A3" s="33" t="s">
        <v>57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3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15.75" customHeight="1" x14ac:dyDescent="0.25">
      <c r="A9" s="24" t="s">
        <v>3</v>
      </c>
      <c r="B9" s="25"/>
      <c r="C9" s="25"/>
      <c r="D9" s="25"/>
      <c r="E9" s="25"/>
      <c r="F9" s="26"/>
    </row>
    <row r="10" spans="1:6" ht="33" customHeight="1" x14ac:dyDescent="0.25">
      <c r="A10" s="27" t="s">
        <v>58</v>
      </c>
      <c r="B10" s="28"/>
      <c r="C10" s="29"/>
      <c r="D10" s="27" t="s">
        <v>58</v>
      </c>
      <c r="E10" s="28"/>
      <c r="F10" s="29"/>
    </row>
    <row r="11" spans="1:6" ht="30.75" hidden="1" customHeight="1" x14ac:dyDescent="0.25">
      <c r="A11" s="27" t="s">
        <v>13</v>
      </c>
      <c r="B11" s="28"/>
      <c r="C11" s="29"/>
      <c r="D11" s="27" t="s">
        <v>13</v>
      </c>
      <c r="E11" s="28"/>
      <c r="F11" s="29"/>
    </row>
    <row r="12" spans="1:6" ht="79.5" hidden="1" customHeight="1" x14ac:dyDescent="0.25">
      <c r="A12" s="27" t="s">
        <v>14</v>
      </c>
      <c r="B12" s="28"/>
      <c r="C12" s="29"/>
      <c r="D12" s="27" t="s">
        <v>14</v>
      </c>
      <c r="E12" s="28"/>
      <c r="F12" s="29"/>
    </row>
    <row r="13" spans="1:6" ht="81" hidden="1" customHeight="1" x14ac:dyDescent="0.25">
      <c r="A13" s="27" t="s">
        <v>15</v>
      </c>
      <c r="B13" s="28"/>
      <c r="C13" s="29"/>
      <c r="D13" s="27" t="s">
        <v>15</v>
      </c>
      <c r="E13" s="28"/>
      <c r="F13" s="29"/>
    </row>
    <row r="14" spans="1:6" ht="79.5" hidden="1" customHeight="1" x14ac:dyDescent="0.25">
      <c r="A14" s="27" t="s">
        <v>16</v>
      </c>
      <c r="B14" s="28"/>
      <c r="C14" s="29"/>
      <c r="D14" s="27" t="s">
        <v>16</v>
      </c>
      <c r="E14" s="28"/>
      <c r="F14" s="29"/>
    </row>
    <row r="15" spans="1:6" ht="33" hidden="1" customHeight="1" x14ac:dyDescent="0.25">
      <c r="A15" s="27" t="s">
        <v>17</v>
      </c>
      <c r="B15" s="28"/>
      <c r="C15" s="29"/>
      <c r="D15" s="27" t="s">
        <v>17</v>
      </c>
      <c r="E15" s="28"/>
      <c r="F15" s="29"/>
    </row>
    <row r="16" spans="1:6" ht="81.75" hidden="1" customHeight="1" x14ac:dyDescent="0.25">
      <c r="A16" s="27" t="s">
        <v>18</v>
      </c>
      <c r="B16" s="28"/>
      <c r="C16" s="29"/>
      <c r="D16" s="27" t="s">
        <v>18</v>
      </c>
      <c r="E16" s="28"/>
      <c r="F16" s="29"/>
    </row>
    <row r="17" spans="1:6" ht="50.25" hidden="1" customHeight="1" x14ac:dyDescent="0.25">
      <c r="A17" s="27" t="s">
        <v>19</v>
      </c>
      <c r="B17" s="28"/>
      <c r="C17" s="29"/>
      <c r="D17" s="27" t="s">
        <v>19</v>
      </c>
      <c r="E17" s="28"/>
      <c r="F17" s="29"/>
    </row>
    <row r="18" spans="1:6" ht="48.75" hidden="1" customHeight="1" x14ac:dyDescent="0.25">
      <c r="A18" s="30"/>
      <c r="B18" s="31"/>
      <c r="C18" s="32"/>
      <c r="D18" s="27"/>
      <c r="E18" s="28"/>
      <c r="F18" s="29"/>
    </row>
    <row r="19" spans="1:6" ht="15.75" customHeight="1" x14ac:dyDescent="0.25">
      <c r="A19" s="30" t="s">
        <v>4</v>
      </c>
      <c r="B19" s="31"/>
      <c r="C19" s="31"/>
      <c r="D19" s="31"/>
      <c r="E19" s="31"/>
      <c r="F19" s="32"/>
    </row>
    <row r="20" spans="1:6" ht="53.25" customHeight="1" x14ac:dyDescent="0.25">
      <c r="A20" s="9" t="s">
        <v>59</v>
      </c>
      <c r="B20" s="15">
        <v>6000</v>
      </c>
      <c r="C20" s="15"/>
      <c r="D20" s="9" t="s">
        <v>59</v>
      </c>
      <c r="E20" s="22">
        <f>B20</f>
        <v>6000</v>
      </c>
      <c r="F20" s="17">
        <v>65909.25</v>
      </c>
    </row>
    <row r="21" spans="1:6" ht="33.75" hidden="1" customHeight="1" x14ac:dyDescent="0.25">
      <c r="A21" s="9"/>
      <c r="B21" s="15"/>
      <c r="C21" s="15"/>
      <c r="D21" s="9"/>
      <c r="E21" s="17"/>
      <c r="F21" s="17"/>
    </row>
    <row r="22" spans="1:6" ht="60.75" hidden="1" customHeight="1" x14ac:dyDescent="0.25">
      <c r="A22" s="9"/>
      <c r="B22" s="15"/>
      <c r="C22" s="15"/>
      <c r="D22" s="9"/>
      <c r="E22" s="17"/>
      <c r="F22" s="17"/>
    </row>
    <row r="23" spans="1:6" ht="44.25" hidden="1" customHeight="1" x14ac:dyDescent="0.25">
      <c r="A23" s="9"/>
      <c r="B23" s="15"/>
      <c r="C23" s="15"/>
      <c r="D23" s="9"/>
      <c r="E23" s="17"/>
      <c r="F23" s="17"/>
    </row>
    <row r="24" spans="1:6" ht="34.5" hidden="1" customHeight="1" x14ac:dyDescent="0.25">
      <c r="A24" s="9"/>
      <c r="B24" s="15"/>
      <c r="C24" s="15"/>
      <c r="D24" s="9"/>
      <c r="E24" s="17"/>
      <c r="F24" s="17"/>
    </row>
    <row r="25" spans="1:6" ht="15" hidden="1" customHeight="1" x14ac:dyDescent="0.25">
      <c r="A25" s="9"/>
      <c r="B25" s="15"/>
      <c r="C25" s="15"/>
      <c r="D25" s="9"/>
      <c r="E25" s="17"/>
      <c r="F25" s="17"/>
    </row>
    <row r="26" spans="1:6" ht="91.5" hidden="1" customHeight="1" x14ac:dyDescent="0.25">
      <c r="A26" s="9"/>
      <c r="B26" s="16"/>
      <c r="C26" s="15"/>
      <c r="D26" s="9"/>
      <c r="E26" s="21"/>
      <c r="F26" s="17"/>
    </row>
    <row r="27" spans="1:6" ht="30.75" hidden="1" customHeight="1" x14ac:dyDescent="0.25">
      <c r="A27" s="9"/>
      <c r="B27" s="15"/>
      <c r="C27" s="15"/>
      <c r="D27" s="9"/>
      <c r="E27" s="17"/>
      <c r="F27" s="17"/>
    </row>
    <row r="28" spans="1:6" ht="31.5" hidden="1" customHeight="1" x14ac:dyDescent="0.25">
      <c r="A28" s="9"/>
      <c r="B28" s="17"/>
      <c r="C28" s="17"/>
      <c r="D28" s="9"/>
      <c r="E28" s="17"/>
      <c r="F28" s="17"/>
    </row>
    <row r="29" spans="1:6" ht="30.75" hidden="1" customHeight="1" x14ac:dyDescent="0.25">
      <c r="A29" s="9"/>
      <c r="B29" s="18"/>
      <c r="C29" s="17"/>
      <c r="D29" s="9"/>
      <c r="E29" s="18"/>
      <c r="F29" s="17"/>
    </row>
    <row r="30" spans="1:6" ht="31.5" hidden="1" customHeight="1" x14ac:dyDescent="0.25">
      <c r="A30" s="9"/>
      <c r="B30" s="19"/>
      <c r="C30" s="15"/>
      <c r="D30" s="9"/>
      <c r="E30" s="18"/>
      <c r="F30" s="17"/>
    </row>
    <row r="31" spans="1:6" ht="31.5" hidden="1" customHeight="1" x14ac:dyDescent="0.25">
      <c r="A31" s="9"/>
      <c r="B31" s="19"/>
      <c r="C31" s="15"/>
      <c r="D31" s="9" t="s">
        <v>20</v>
      </c>
      <c r="E31" s="18"/>
      <c r="F31" s="17"/>
    </row>
    <row r="32" spans="1:6" ht="31.5" hidden="1" customHeight="1" x14ac:dyDescent="0.25">
      <c r="A32" s="9"/>
      <c r="B32" s="19"/>
      <c r="C32" s="15"/>
      <c r="D32" s="9"/>
      <c r="E32" s="9"/>
      <c r="F32" s="11"/>
    </row>
    <row r="33" spans="1:8" ht="29.25" hidden="1" customHeight="1" x14ac:dyDescent="0.25">
      <c r="A33" s="9"/>
      <c r="B33" s="18"/>
      <c r="C33" s="20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24"/>
      <c r="B35" s="25"/>
      <c r="C35" s="25"/>
      <c r="D35" s="25"/>
      <c r="E35" s="25"/>
      <c r="F35" s="26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3" t="s">
        <v>10</v>
      </c>
      <c r="B42" s="4">
        <f>SUM(B20:B30)</f>
        <v>6000</v>
      </c>
      <c r="C42" s="4">
        <f>SUM(C20:C29)</f>
        <v>0</v>
      </c>
      <c r="D42" s="3"/>
      <c r="E42" s="4">
        <f>SUM(E20:E30)</f>
        <v>6000</v>
      </c>
      <c r="F42" s="4">
        <f>SUM(F20:F31)</f>
        <v>65909.25</v>
      </c>
      <c r="H42" s="14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2" sqref="E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21</v>
      </c>
      <c r="B2" s="33"/>
      <c r="C2" s="33"/>
      <c r="D2" s="33"/>
      <c r="E2" s="33"/>
      <c r="F2" s="33"/>
    </row>
    <row r="3" spans="1:6" ht="15.75" customHeight="1" x14ac:dyDescent="0.25">
      <c r="A3" s="33" t="s">
        <v>29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3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15.75" customHeight="1" x14ac:dyDescent="0.25">
      <c r="A9" s="24" t="s">
        <v>3</v>
      </c>
      <c r="B9" s="25"/>
      <c r="C9" s="25"/>
      <c r="D9" s="25"/>
      <c r="E9" s="25"/>
      <c r="F9" s="26"/>
    </row>
    <row r="10" spans="1:6" ht="33" customHeight="1" x14ac:dyDescent="0.25">
      <c r="A10" s="27" t="s">
        <v>30</v>
      </c>
      <c r="B10" s="28"/>
      <c r="C10" s="29"/>
      <c r="D10" s="27" t="s">
        <v>30</v>
      </c>
      <c r="E10" s="28"/>
      <c r="F10" s="29"/>
    </row>
    <row r="11" spans="1:6" ht="30.75" hidden="1" customHeight="1" x14ac:dyDescent="0.25">
      <c r="A11" s="27" t="s">
        <v>13</v>
      </c>
      <c r="B11" s="28"/>
      <c r="C11" s="29"/>
      <c r="D11" s="27" t="s">
        <v>13</v>
      </c>
      <c r="E11" s="28"/>
      <c r="F11" s="29"/>
    </row>
    <row r="12" spans="1:6" ht="79.5" hidden="1" customHeight="1" x14ac:dyDescent="0.25">
      <c r="A12" s="27" t="s">
        <v>14</v>
      </c>
      <c r="B12" s="28"/>
      <c r="C12" s="29"/>
      <c r="D12" s="27" t="s">
        <v>14</v>
      </c>
      <c r="E12" s="28"/>
      <c r="F12" s="29"/>
    </row>
    <row r="13" spans="1:6" ht="81" hidden="1" customHeight="1" x14ac:dyDescent="0.25">
      <c r="A13" s="27" t="s">
        <v>15</v>
      </c>
      <c r="B13" s="28"/>
      <c r="C13" s="29"/>
      <c r="D13" s="27" t="s">
        <v>15</v>
      </c>
      <c r="E13" s="28"/>
      <c r="F13" s="29"/>
    </row>
    <row r="14" spans="1:6" ht="79.5" hidden="1" customHeight="1" x14ac:dyDescent="0.25">
      <c r="A14" s="27" t="s">
        <v>16</v>
      </c>
      <c r="B14" s="28"/>
      <c r="C14" s="29"/>
      <c r="D14" s="27" t="s">
        <v>16</v>
      </c>
      <c r="E14" s="28"/>
      <c r="F14" s="29"/>
    </row>
    <row r="15" spans="1:6" ht="33" hidden="1" customHeight="1" x14ac:dyDescent="0.25">
      <c r="A15" s="27" t="s">
        <v>17</v>
      </c>
      <c r="B15" s="28"/>
      <c r="C15" s="29"/>
      <c r="D15" s="27" t="s">
        <v>17</v>
      </c>
      <c r="E15" s="28"/>
      <c r="F15" s="29"/>
    </row>
    <row r="16" spans="1:6" ht="81.75" hidden="1" customHeight="1" x14ac:dyDescent="0.25">
      <c r="A16" s="27" t="s">
        <v>18</v>
      </c>
      <c r="B16" s="28"/>
      <c r="C16" s="29"/>
      <c r="D16" s="27" t="s">
        <v>18</v>
      </c>
      <c r="E16" s="28"/>
      <c r="F16" s="29"/>
    </row>
    <row r="17" spans="1:6" ht="50.25" hidden="1" customHeight="1" x14ac:dyDescent="0.25">
      <c r="A17" s="27" t="s">
        <v>19</v>
      </c>
      <c r="B17" s="28"/>
      <c r="C17" s="29"/>
      <c r="D17" s="27" t="s">
        <v>19</v>
      </c>
      <c r="E17" s="28"/>
      <c r="F17" s="29"/>
    </row>
    <row r="18" spans="1:6" ht="48.75" hidden="1" customHeight="1" x14ac:dyDescent="0.25">
      <c r="A18" s="30"/>
      <c r="B18" s="31"/>
      <c r="C18" s="32"/>
      <c r="D18" s="27"/>
      <c r="E18" s="28"/>
      <c r="F18" s="29"/>
    </row>
    <row r="19" spans="1:6" ht="15.75" customHeight="1" x14ac:dyDescent="0.25">
      <c r="A19" s="30" t="s">
        <v>4</v>
      </c>
      <c r="B19" s="31"/>
      <c r="C19" s="31"/>
      <c r="D19" s="31"/>
      <c r="E19" s="31"/>
      <c r="F19" s="32"/>
    </row>
    <row r="20" spans="1:6" ht="36" customHeight="1" x14ac:dyDescent="0.25">
      <c r="A20" s="9" t="s">
        <v>31</v>
      </c>
      <c r="B20" s="15">
        <v>1300000</v>
      </c>
      <c r="C20" s="15"/>
      <c r="D20" s="9" t="s">
        <v>31</v>
      </c>
      <c r="E20" s="22">
        <f>B20+500000</f>
        <v>1800000</v>
      </c>
      <c r="F20" s="17"/>
    </row>
    <row r="21" spans="1:6" ht="33.75" hidden="1" customHeight="1" x14ac:dyDescent="0.25">
      <c r="A21" s="9"/>
      <c r="B21" s="15"/>
      <c r="C21" s="15"/>
      <c r="D21" s="9"/>
      <c r="E21" s="17"/>
      <c r="F21" s="17"/>
    </row>
    <row r="22" spans="1:6" ht="60.75" hidden="1" customHeight="1" x14ac:dyDescent="0.25">
      <c r="A22" s="9"/>
      <c r="B22" s="15"/>
      <c r="C22" s="15"/>
      <c r="D22" s="9"/>
      <c r="E22" s="17"/>
      <c r="F22" s="17"/>
    </row>
    <row r="23" spans="1:6" ht="44.25" hidden="1" customHeight="1" x14ac:dyDescent="0.25">
      <c r="A23" s="9"/>
      <c r="B23" s="15"/>
      <c r="C23" s="15"/>
      <c r="D23" s="9"/>
      <c r="E23" s="17"/>
      <c r="F23" s="17"/>
    </row>
    <row r="24" spans="1:6" ht="34.5" hidden="1" customHeight="1" x14ac:dyDescent="0.25">
      <c r="A24" s="9"/>
      <c r="B24" s="15"/>
      <c r="C24" s="15"/>
      <c r="D24" s="9"/>
      <c r="E24" s="17"/>
      <c r="F24" s="17"/>
    </row>
    <row r="25" spans="1:6" ht="15" hidden="1" customHeight="1" x14ac:dyDescent="0.25">
      <c r="A25" s="9"/>
      <c r="B25" s="15"/>
      <c r="C25" s="15"/>
      <c r="D25" s="9"/>
      <c r="E25" s="17"/>
      <c r="F25" s="17"/>
    </row>
    <row r="26" spans="1:6" ht="91.5" hidden="1" customHeight="1" x14ac:dyDescent="0.25">
      <c r="A26" s="9"/>
      <c r="B26" s="16"/>
      <c r="C26" s="15"/>
      <c r="D26" s="9"/>
      <c r="E26" s="21"/>
      <c r="F26" s="17"/>
    </row>
    <row r="27" spans="1:6" ht="30.75" hidden="1" customHeight="1" x14ac:dyDescent="0.25">
      <c r="A27" s="9"/>
      <c r="B27" s="15"/>
      <c r="C27" s="15"/>
      <c r="D27" s="9"/>
      <c r="E27" s="17"/>
      <c r="F27" s="17"/>
    </row>
    <row r="28" spans="1:6" ht="31.5" hidden="1" customHeight="1" x14ac:dyDescent="0.25">
      <c r="A28" s="9"/>
      <c r="B28" s="17"/>
      <c r="C28" s="17"/>
      <c r="D28" s="9"/>
      <c r="E28" s="17"/>
      <c r="F28" s="17"/>
    </row>
    <row r="29" spans="1:6" ht="30.75" hidden="1" customHeight="1" x14ac:dyDescent="0.25">
      <c r="A29" s="9"/>
      <c r="B29" s="18"/>
      <c r="C29" s="17"/>
      <c r="D29" s="9"/>
      <c r="E29" s="18"/>
      <c r="F29" s="17"/>
    </row>
    <row r="30" spans="1:6" ht="31.5" hidden="1" customHeight="1" x14ac:dyDescent="0.25">
      <c r="A30" s="9"/>
      <c r="B30" s="19"/>
      <c r="C30" s="15"/>
      <c r="D30" s="9"/>
      <c r="E30" s="18"/>
      <c r="F30" s="17"/>
    </row>
    <row r="31" spans="1:6" ht="31.5" hidden="1" customHeight="1" x14ac:dyDescent="0.25">
      <c r="A31" s="9"/>
      <c r="B31" s="19"/>
      <c r="C31" s="15"/>
      <c r="D31" s="9" t="s">
        <v>20</v>
      </c>
      <c r="E31" s="18"/>
      <c r="F31" s="17"/>
    </row>
    <row r="32" spans="1:6" ht="31.5" hidden="1" customHeight="1" x14ac:dyDescent="0.25">
      <c r="A32" s="9"/>
      <c r="B32" s="19"/>
      <c r="C32" s="15"/>
      <c r="D32" s="9"/>
      <c r="E32" s="9"/>
      <c r="F32" s="11"/>
    </row>
    <row r="33" spans="1:8" ht="29.25" hidden="1" customHeight="1" x14ac:dyDescent="0.25">
      <c r="A33" s="9"/>
      <c r="B33" s="18"/>
      <c r="C33" s="20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24"/>
      <c r="B35" s="25"/>
      <c r="C35" s="25"/>
      <c r="D35" s="25"/>
      <c r="E35" s="25"/>
      <c r="F35" s="26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3" t="s">
        <v>10</v>
      </c>
      <c r="B42" s="4">
        <f>SUM(B20:B30)</f>
        <v>1300000</v>
      </c>
      <c r="C42" s="4">
        <f>SUM(C20:C29)</f>
        <v>0</v>
      </c>
      <c r="D42" s="3"/>
      <c r="E42" s="4">
        <f>SUM(E20:E30)</f>
        <v>1800000</v>
      </c>
      <c r="F42" s="4">
        <f>SUM(F20:F31)</f>
        <v>0</v>
      </c>
      <c r="H42" s="14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19:F19"/>
    <mergeCell ref="A35:F35"/>
    <mergeCell ref="A1:F1"/>
    <mergeCell ref="A2:F2"/>
    <mergeCell ref="A3:F3"/>
    <mergeCell ref="A4:F4"/>
    <mergeCell ref="A6:C6"/>
    <mergeCell ref="D6:F6"/>
    <mergeCell ref="A10:C10"/>
    <mergeCell ref="D10:F10"/>
    <mergeCell ref="A11:C11"/>
    <mergeCell ref="D11:F11"/>
    <mergeCell ref="A12:C12"/>
    <mergeCell ref="D12:F12"/>
    <mergeCell ref="A13:C13"/>
    <mergeCell ref="A16:C16"/>
    <mergeCell ref="D16:F16"/>
    <mergeCell ref="A17:C17"/>
    <mergeCell ref="D17:F17"/>
    <mergeCell ref="A18:C18"/>
    <mergeCell ref="D18:F18"/>
    <mergeCell ref="A7:A8"/>
    <mergeCell ref="B7:C7"/>
    <mergeCell ref="D7:D8"/>
    <mergeCell ref="E7:F7"/>
    <mergeCell ref="A9:F9"/>
    <mergeCell ref="D13:F13"/>
    <mergeCell ref="A14:C14"/>
    <mergeCell ref="D14:F14"/>
    <mergeCell ref="A15:C15"/>
    <mergeCell ref="D15:F15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3" sqref="E43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21</v>
      </c>
      <c r="B2" s="33"/>
      <c r="C2" s="33"/>
      <c r="D2" s="33"/>
      <c r="E2" s="33"/>
      <c r="F2" s="33"/>
    </row>
    <row r="3" spans="1:6" ht="15.75" customHeight="1" x14ac:dyDescent="0.25">
      <c r="A3" s="33" t="s">
        <v>41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3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15.75" customHeight="1" x14ac:dyDescent="0.25">
      <c r="A9" s="24" t="s">
        <v>3</v>
      </c>
      <c r="B9" s="25"/>
      <c r="C9" s="25"/>
      <c r="D9" s="25"/>
      <c r="E9" s="25"/>
      <c r="F9" s="26"/>
    </row>
    <row r="10" spans="1:6" ht="33" customHeight="1" x14ac:dyDescent="0.25">
      <c r="A10" s="27" t="s">
        <v>42</v>
      </c>
      <c r="B10" s="28"/>
      <c r="C10" s="29"/>
      <c r="D10" s="27" t="s">
        <v>42</v>
      </c>
      <c r="E10" s="28"/>
      <c r="F10" s="29"/>
    </row>
    <row r="11" spans="1:6" ht="30.75" hidden="1" customHeight="1" x14ac:dyDescent="0.25">
      <c r="A11" s="27" t="s">
        <v>13</v>
      </c>
      <c r="B11" s="28"/>
      <c r="C11" s="29"/>
      <c r="D11" s="27" t="s">
        <v>13</v>
      </c>
      <c r="E11" s="28"/>
      <c r="F11" s="29"/>
    </row>
    <row r="12" spans="1:6" ht="79.5" hidden="1" customHeight="1" x14ac:dyDescent="0.25">
      <c r="A12" s="27" t="s">
        <v>14</v>
      </c>
      <c r="B12" s="28"/>
      <c r="C12" s="29"/>
      <c r="D12" s="27" t="s">
        <v>14</v>
      </c>
      <c r="E12" s="28"/>
      <c r="F12" s="29"/>
    </row>
    <row r="13" spans="1:6" ht="81" hidden="1" customHeight="1" x14ac:dyDescent="0.25">
      <c r="A13" s="27" t="s">
        <v>15</v>
      </c>
      <c r="B13" s="28"/>
      <c r="C13" s="29"/>
      <c r="D13" s="27" t="s">
        <v>15</v>
      </c>
      <c r="E13" s="28"/>
      <c r="F13" s="29"/>
    </row>
    <row r="14" spans="1:6" ht="79.5" hidden="1" customHeight="1" x14ac:dyDescent="0.25">
      <c r="A14" s="27" t="s">
        <v>16</v>
      </c>
      <c r="B14" s="28"/>
      <c r="C14" s="29"/>
      <c r="D14" s="27" t="s">
        <v>16</v>
      </c>
      <c r="E14" s="28"/>
      <c r="F14" s="29"/>
    </row>
    <row r="15" spans="1:6" ht="33" hidden="1" customHeight="1" x14ac:dyDescent="0.25">
      <c r="A15" s="27" t="s">
        <v>17</v>
      </c>
      <c r="B15" s="28"/>
      <c r="C15" s="29"/>
      <c r="D15" s="27" t="s">
        <v>17</v>
      </c>
      <c r="E15" s="28"/>
      <c r="F15" s="29"/>
    </row>
    <row r="16" spans="1:6" ht="81.75" hidden="1" customHeight="1" x14ac:dyDescent="0.25">
      <c r="A16" s="27" t="s">
        <v>18</v>
      </c>
      <c r="B16" s="28"/>
      <c r="C16" s="29"/>
      <c r="D16" s="27" t="s">
        <v>18</v>
      </c>
      <c r="E16" s="28"/>
      <c r="F16" s="29"/>
    </row>
    <row r="17" spans="1:6" ht="50.25" hidden="1" customHeight="1" x14ac:dyDescent="0.25">
      <c r="A17" s="27" t="s">
        <v>19</v>
      </c>
      <c r="B17" s="28"/>
      <c r="C17" s="29"/>
      <c r="D17" s="27" t="s">
        <v>19</v>
      </c>
      <c r="E17" s="28"/>
      <c r="F17" s="29"/>
    </row>
    <row r="18" spans="1:6" ht="48.75" hidden="1" customHeight="1" x14ac:dyDescent="0.25">
      <c r="A18" s="30"/>
      <c r="B18" s="31"/>
      <c r="C18" s="32"/>
      <c r="D18" s="27"/>
      <c r="E18" s="28"/>
      <c r="F18" s="29"/>
    </row>
    <row r="19" spans="1:6" ht="15.75" customHeight="1" x14ac:dyDescent="0.25">
      <c r="A19" s="30" t="s">
        <v>4</v>
      </c>
      <c r="B19" s="31"/>
      <c r="C19" s="31"/>
      <c r="D19" s="31"/>
      <c r="E19" s="31"/>
      <c r="F19" s="32"/>
    </row>
    <row r="20" spans="1:6" ht="76.5" customHeight="1" x14ac:dyDescent="0.25">
      <c r="A20" s="9" t="s">
        <v>43</v>
      </c>
      <c r="B20" s="15">
        <v>25500</v>
      </c>
      <c r="C20" s="15"/>
      <c r="D20" s="9" t="s">
        <v>43</v>
      </c>
      <c r="E20" s="22">
        <f>B20</f>
        <v>25500</v>
      </c>
      <c r="F20" s="17"/>
    </row>
    <row r="21" spans="1:6" ht="31.5" customHeight="1" x14ac:dyDescent="0.25">
      <c r="A21" s="9" t="s">
        <v>44</v>
      </c>
      <c r="B21" s="15">
        <v>34500</v>
      </c>
      <c r="C21" s="15"/>
      <c r="D21" s="9" t="s">
        <v>44</v>
      </c>
      <c r="E21" s="17">
        <f>B21</f>
        <v>34500</v>
      </c>
      <c r="F21" s="17"/>
    </row>
    <row r="22" spans="1:6" ht="49.5" customHeight="1" x14ac:dyDescent="0.25">
      <c r="A22" s="9" t="s">
        <v>45</v>
      </c>
      <c r="B22" s="15"/>
      <c r="C22" s="15"/>
      <c r="D22" s="9" t="s">
        <v>45</v>
      </c>
      <c r="E22" s="17">
        <v>100000</v>
      </c>
      <c r="F22" s="17"/>
    </row>
    <row r="23" spans="1:6" ht="30" hidden="1" customHeight="1" x14ac:dyDescent="0.25">
      <c r="A23" s="9"/>
      <c r="B23" s="15"/>
      <c r="C23" s="15"/>
      <c r="D23" s="9"/>
      <c r="E23" s="17"/>
      <c r="F23" s="17"/>
    </row>
    <row r="24" spans="1:6" ht="34.5" hidden="1" customHeight="1" x14ac:dyDescent="0.25">
      <c r="A24" s="9"/>
      <c r="B24" s="15"/>
      <c r="C24" s="15"/>
      <c r="D24" s="9"/>
      <c r="E24" s="17"/>
      <c r="F24" s="17"/>
    </row>
    <row r="25" spans="1:6" ht="15" hidden="1" customHeight="1" x14ac:dyDescent="0.25">
      <c r="A25" s="9"/>
      <c r="B25" s="15"/>
      <c r="C25" s="15"/>
      <c r="D25" s="9"/>
      <c r="E25" s="17"/>
      <c r="F25" s="17"/>
    </row>
    <row r="26" spans="1:6" ht="91.5" hidden="1" customHeight="1" x14ac:dyDescent="0.25">
      <c r="A26" s="9"/>
      <c r="B26" s="16"/>
      <c r="C26" s="15"/>
      <c r="D26" s="9"/>
      <c r="E26" s="21"/>
      <c r="F26" s="17"/>
    </row>
    <row r="27" spans="1:6" ht="30.75" hidden="1" customHeight="1" x14ac:dyDescent="0.25">
      <c r="A27" s="9"/>
      <c r="B27" s="15"/>
      <c r="C27" s="15"/>
      <c r="D27" s="9"/>
      <c r="E27" s="17"/>
      <c r="F27" s="17"/>
    </row>
    <row r="28" spans="1:6" ht="31.5" hidden="1" customHeight="1" x14ac:dyDescent="0.25">
      <c r="A28" s="9"/>
      <c r="B28" s="17"/>
      <c r="C28" s="17"/>
      <c r="D28" s="9"/>
      <c r="E28" s="17"/>
      <c r="F28" s="17"/>
    </row>
    <row r="29" spans="1:6" ht="30.75" hidden="1" customHeight="1" x14ac:dyDescent="0.25">
      <c r="A29" s="9"/>
      <c r="B29" s="18"/>
      <c r="C29" s="17"/>
      <c r="D29" s="9"/>
      <c r="E29" s="18"/>
      <c r="F29" s="17"/>
    </row>
    <row r="30" spans="1:6" ht="31.5" hidden="1" customHeight="1" x14ac:dyDescent="0.25">
      <c r="A30" s="9"/>
      <c r="B30" s="19"/>
      <c r="C30" s="15"/>
      <c r="D30" s="9"/>
      <c r="E30" s="18"/>
      <c r="F30" s="17"/>
    </row>
    <row r="31" spans="1:6" ht="31.5" hidden="1" customHeight="1" x14ac:dyDescent="0.25">
      <c r="A31" s="9"/>
      <c r="B31" s="19"/>
      <c r="C31" s="15"/>
      <c r="D31" s="9" t="s">
        <v>20</v>
      </c>
      <c r="E31" s="18"/>
      <c r="F31" s="17"/>
    </row>
    <row r="32" spans="1:6" ht="31.5" hidden="1" customHeight="1" x14ac:dyDescent="0.25">
      <c r="A32" s="9"/>
      <c r="B32" s="19"/>
      <c r="C32" s="15"/>
      <c r="D32" s="9"/>
      <c r="E32" s="9"/>
      <c r="F32" s="11"/>
    </row>
    <row r="33" spans="1:8" ht="29.25" hidden="1" customHeight="1" x14ac:dyDescent="0.25">
      <c r="A33" s="9"/>
      <c r="B33" s="18"/>
      <c r="C33" s="20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24"/>
      <c r="B35" s="25"/>
      <c r="C35" s="25"/>
      <c r="D35" s="25"/>
      <c r="E35" s="25"/>
      <c r="F35" s="26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3" t="s">
        <v>10</v>
      </c>
      <c r="B42" s="4">
        <f>SUM(B20:B30)</f>
        <v>60000</v>
      </c>
      <c r="C42" s="4">
        <f>SUM(C20:C30)-C22</f>
        <v>0</v>
      </c>
      <c r="D42" s="3"/>
      <c r="E42" s="4">
        <f>SUM(E20:E30)</f>
        <v>160000</v>
      </c>
      <c r="F42" s="4">
        <f>SUM(F20:F30)-F22</f>
        <v>0</v>
      </c>
      <c r="H42" s="14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22" sqref="E2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21</v>
      </c>
      <c r="B2" s="33"/>
      <c r="C2" s="33"/>
      <c r="D2" s="33"/>
      <c r="E2" s="33"/>
      <c r="F2" s="33"/>
    </row>
    <row r="3" spans="1:6" ht="15.75" customHeight="1" x14ac:dyDescent="0.25">
      <c r="A3" s="33" t="s">
        <v>46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3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15.75" customHeight="1" x14ac:dyDescent="0.25">
      <c r="A9" s="24" t="s">
        <v>3</v>
      </c>
      <c r="B9" s="25"/>
      <c r="C9" s="25"/>
      <c r="D9" s="25"/>
      <c r="E9" s="25"/>
      <c r="F9" s="26"/>
    </row>
    <row r="10" spans="1:6" ht="33" customHeight="1" x14ac:dyDescent="0.25">
      <c r="A10" s="27" t="s">
        <v>47</v>
      </c>
      <c r="B10" s="28"/>
      <c r="C10" s="29"/>
      <c r="D10" s="27" t="s">
        <v>47</v>
      </c>
      <c r="E10" s="28"/>
      <c r="F10" s="29"/>
    </row>
    <row r="11" spans="1:6" ht="30.75" hidden="1" customHeight="1" x14ac:dyDescent="0.25">
      <c r="A11" s="27" t="s">
        <v>13</v>
      </c>
      <c r="B11" s="28"/>
      <c r="C11" s="29"/>
      <c r="D11" s="27" t="s">
        <v>13</v>
      </c>
      <c r="E11" s="28"/>
      <c r="F11" s="29"/>
    </row>
    <row r="12" spans="1:6" ht="79.5" hidden="1" customHeight="1" x14ac:dyDescent="0.25">
      <c r="A12" s="27" t="s">
        <v>14</v>
      </c>
      <c r="B12" s="28"/>
      <c r="C12" s="29"/>
      <c r="D12" s="27" t="s">
        <v>14</v>
      </c>
      <c r="E12" s="28"/>
      <c r="F12" s="29"/>
    </row>
    <row r="13" spans="1:6" ht="81" hidden="1" customHeight="1" x14ac:dyDescent="0.25">
      <c r="A13" s="27" t="s">
        <v>15</v>
      </c>
      <c r="B13" s="28"/>
      <c r="C13" s="29"/>
      <c r="D13" s="27" t="s">
        <v>15</v>
      </c>
      <c r="E13" s="28"/>
      <c r="F13" s="29"/>
    </row>
    <row r="14" spans="1:6" ht="79.5" hidden="1" customHeight="1" x14ac:dyDescent="0.25">
      <c r="A14" s="27" t="s">
        <v>16</v>
      </c>
      <c r="B14" s="28"/>
      <c r="C14" s="29"/>
      <c r="D14" s="27" t="s">
        <v>16</v>
      </c>
      <c r="E14" s="28"/>
      <c r="F14" s="29"/>
    </row>
    <row r="15" spans="1:6" ht="33" hidden="1" customHeight="1" x14ac:dyDescent="0.25">
      <c r="A15" s="27" t="s">
        <v>17</v>
      </c>
      <c r="B15" s="28"/>
      <c r="C15" s="29"/>
      <c r="D15" s="27" t="s">
        <v>17</v>
      </c>
      <c r="E15" s="28"/>
      <c r="F15" s="29"/>
    </row>
    <row r="16" spans="1:6" ht="81.75" hidden="1" customHeight="1" x14ac:dyDescent="0.25">
      <c r="A16" s="27" t="s">
        <v>18</v>
      </c>
      <c r="B16" s="28"/>
      <c r="C16" s="29"/>
      <c r="D16" s="27" t="s">
        <v>18</v>
      </c>
      <c r="E16" s="28"/>
      <c r="F16" s="29"/>
    </row>
    <row r="17" spans="1:6" ht="50.25" hidden="1" customHeight="1" x14ac:dyDescent="0.25">
      <c r="A17" s="27" t="s">
        <v>19</v>
      </c>
      <c r="B17" s="28"/>
      <c r="C17" s="29"/>
      <c r="D17" s="27" t="s">
        <v>19</v>
      </c>
      <c r="E17" s="28"/>
      <c r="F17" s="29"/>
    </row>
    <row r="18" spans="1:6" ht="48.75" hidden="1" customHeight="1" x14ac:dyDescent="0.25">
      <c r="A18" s="30"/>
      <c r="B18" s="31"/>
      <c r="C18" s="32"/>
      <c r="D18" s="27"/>
      <c r="E18" s="28"/>
      <c r="F18" s="29"/>
    </row>
    <row r="19" spans="1:6" ht="15.75" customHeight="1" x14ac:dyDescent="0.25">
      <c r="A19" s="30" t="s">
        <v>4</v>
      </c>
      <c r="B19" s="31"/>
      <c r="C19" s="31"/>
      <c r="D19" s="31"/>
      <c r="E19" s="31"/>
      <c r="F19" s="32"/>
    </row>
    <row r="20" spans="1:6" ht="63.75" customHeight="1" x14ac:dyDescent="0.25">
      <c r="A20" s="9" t="s">
        <v>48</v>
      </c>
      <c r="B20" s="15">
        <v>200000</v>
      </c>
      <c r="C20" s="15"/>
      <c r="D20" s="9" t="s">
        <v>48</v>
      </c>
      <c r="E20" s="22">
        <f>B20</f>
        <v>200000</v>
      </c>
      <c r="F20" s="17"/>
    </row>
    <row r="21" spans="1:6" ht="48" customHeight="1" x14ac:dyDescent="0.25">
      <c r="A21" s="9" t="s">
        <v>49</v>
      </c>
      <c r="B21" s="15">
        <v>800000</v>
      </c>
      <c r="C21" s="15"/>
      <c r="D21" s="9" t="s">
        <v>49</v>
      </c>
      <c r="E21" s="17">
        <f>B21+200000+2000000</f>
        <v>3000000</v>
      </c>
      <c r="F21" s="17"/>
    </row>
    <row r="22" spans="1:6" ht="33" customHeight="1" x14ac:dyDescent="0.25">
      <c r="A22" s="9" t="s">
        <v>50</v>
      </c>
      <c r="B22" s="15">
        <v>9000000</v>
      </c>
      <c r="C22" s="15"/>
      <c r="D22" s="9" t="s">
        <v>50</v>
      </c>
      <c r="E22" s="17">
        <f>B22-200000</f>
        <v>8800000</v>
      </c>
      <c r="F22" s="17"/>
    </row>
    <row r="23" spans="1:6" ht="30" hidden="1" customHeight="1" x14ac:dyDescent="0.25">
      <c r="A23" s="9"/>
      <c r="B23" s="15"/>
      <c r="C23" s="15"/>
      <c r="D23" s="9"/>
      <c r="E23" s="17"/>
      <c r="F23" s="17"/>
    </row>
    <row r="24" spans="1:6" ht="34.5" hidden="1" customHeight="1" x14ac:dyDescent="0.25">
      <c r="A24" s="9"/>
      <c r="B24" s="15"/>
      <c r="C24" s="15"/>
      <c r="D24" s="9"/>
      <c r="E24" s="17"/>
      <c r="F24" s="17"/>
    </row>
    <row r="25" spans="1:6" ht="15" hidden="1" customHeight="1" x14ac:dyDescent="0.25">
      <c r="A25" s="9"/>
      <c r="B25" s="15"/>
      <c r="C25" s="15"/>
      <c r="D25" s="9"/>
      <c r="E25" s="17"/>
      <c r="F25" s="17"/>
    </row>
    <row r="26" spans="1:6" ht="91.5" hidden="1" customHeight="1" x14ac:dyDescent="0.25">
      <c r="A26" s="9"/>
      <c r="B26" s="16"/>
      <c r="C26" s="15"/>
      <c r="D26" s="9"/>
      <c r="E26" s="21"/>
      <c r="F26" s="17"/>
    </row>
    <row r="27" spans="1:6" ht="30.75" hidden="1" customHeight="1" x14ac:dyDescent="0.25">
      <c r="A27" s="9"/>
      <c r="B27" s="15"/>
      <c r="C27" s="15"/>
      <c r="D27" s="9"/>
      <c r="E27" s="17"/>
      <c r="F27" s="17"/>
    </row>
    <row r="28" spans="1:6" ht="31.5" hidden="1" customHeight="1" x14ac:dyDescent="0.25">
      <c r="A28" s="9"/>
      <c r="B28" s="17"/>
      <c r="C28" s="17"/>
      <c r="D28" s="9"/>
      <c r="E28" s="17"/>
      <c r="F28" s="17"/>
    </row>
    <row r="29" spans="1:6" ht="30.75" hidden="1" customHeight="1" x14ac:dyDescent="0.25">
      <c r="A29" s="9"/>
      <c r="B29" s="18"/>
      <c r="C29" s="17"/>
      <c r="D29" s="9"/>
      <c r="E29" s="18"/>
      <c r="F29" s="17"/>
    </row>
    <row r="30" spans="1:6" ht="31.5" hidden="1" customHeight="1" x14ac:dyDescent="0.25">
      <c r="A30" s="9"/>
      <c r="B30" s="19"/>
      <c r="C30" s="15"/>
      <c r="D30" s="9"/>
      <c r="E30" s="18"/>
      <c r="F30" s="17"/>
    </row>
    <row r="31" spans="1:6" ht="31.5" hidden="1" customHeight="1" x14ac:dyDescent="0.25">
      <c r="A31" s="9"/>
      <c r="B31" s="19"/>
      <c r="C31" s="15"/>
      <c r="D31" s="9" t="s">
        <v>20</v>
      </c>
      <c r="E31" s="18"/>
      <c r="F31" s="17"/>
    </row>
    <row r="32" spans="1:6" ht="31.5" hidden="1" customHeight="1" x14ac:dyDescent="0.25">
      <c r="A32" s="9"/>
      <c r="B32" s="19"/>
      <c r="C32" s="15"/>
      <c r="D32" s="9"/>
      <c r="E32" s="9"/>
      <c r="F32" s="11"/>
    </row>
    <row r="33" spans="1:8" ht="29.25" hidden="1" customHeight="1" x14ac:dyDescent="0.25">
      <c r="A33" s="9"/>
      <c r="B33" s="18"/>
      <c r="C33" s="20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24"/>
      <c r="B35" s="25"/>
      <c r="C35" s="25"/>
      <c r="D35" s="25"/>
      <c r="E35" s="25"/>
      <c r="F35" s="26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3" t="s">
        <v>10</v>
      </c>
      <c r="B42" s="4">
        <f>SUM(B20:B30)</f>
        <v>10000000</v>
      </c>
      <c r="C42" s="4">
        <f>SUM(C20:C30)-C22</f>
        <v>0</v>
      </c>
      <c r="D42" s="3"/>
      <c r="E42" s="4">
        <f>SUM(E20:E30)</f>
        <v>12000000</v>
      </c>
      <c r="F42" s="4">
        <f>SUM(F20:F30)-F22</f>
        <v>0</v>
      </c>
      <c r="H42" s="14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20" sqref="E20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21</v>
      </c>
      <c r="B2" s="33"/>
      <c r="C2" s="33"/>
      <c r="D2" s="33"/>
      <c r="E2" s="33"/>
      <c r="F2" s="33"/>
    </row>
    <row r="3" spans="1:6" ht="15.75" customHeight="1" x14ac:dyDescent="0.25">
      <c r="A3" s="33" t="s">
        <v>54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3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15.75" customHeight="1" x14ac:dyDescent="0.25">
      <c r="A9" s="24" t="s">
        <v>3</v>
      </c>
      <c r="B9" s="25"/>
      <c r="C9" s="25"/>
      <c r="D9" s="25"/>
      <c r="E9" s="25"/>
      <c r="F9" s="26"/>
    </row>
    <row r="10" spans="1:6" ht="33" customHeight="1" x14ac:dyDescent="0.25">
      <c r="A10" s="27"/>
      <c r="B10" s="28"/>
      <c r="C10" s="29"/>
      <c r="D10" s="27" t="s">
        <v>55</v>
      </c>
      <c r="E10" s="28"/>
      <c r="F10" s="29"/>
    </row>
    <row r="11" spans="1:6" ht="30.75" hidden="1" customHeight="1" x14ac:dyDescent="0.25">
      <c r="A11" s="27" t="s">
        <v>13</v>
      </c>
      <c r="B11" s="28"/>
      <c r="C11" s="29"/>
      <c r="D11" s="27" t="s">
        <v>13</v>
      </c>
      <c r="E11" s="28"/>
      <c r="F11" s="29"/>
    </row>
    <row r="12" spans="1:6" ht="79.5" hidden="1" customHeight="1" x14ac:dyDescent="0.25">
      <c r="A12" s="27" t="s">
        <v>14</v>
      </c>
      <c r="B12" s="28"/>
      <c r="C12" s="29"/>
      <c r="D12" s="27" t="s">
        <v>14</v>
      </c>
      <c r="E12" s="28"/>
      <c r="F12" s="29"/>
    </row>
    <row r="13" spans="1:6" ht="81" hidden="1" customHeight="1" x14ac:dyDescent="0.25">
      <c r="A13" s="27" t="s">
        <v>15</v>
      </c>
      <c r="B13" s="28"/>
      <c r="C13" s="29"/>
      <c r="D13" s="27" t="s">
        <v>15</v>
      </c>
      <c r="E13" s="28"/>
      <c r="F13" s="29"/>
    </row>
    <row r="14" spans="1:6" ht="79.5" hidden="1" customHeight="1" x14ac:dyDescent="0.25">
      <c r="A14" s="27" t="s">
        <v>16</v>
      </c>
      <c r="B14" s="28"/>
      <c r="C14" s="29"/>
      <c r="D14" s="27" t="s">
        <v>16</v>
      </c>
      <c r="E14" s="28"/>
      <c r="F14" s="29"/>
    </row>
    <row r="15" spans="1:6" ht="33" hidden="1" customHeight="1" x14ac:dyDescent="0.25">
      <c r="A15" s="27" t="s">
        <v>17</v>
      </c>
      <c r="B15" s="28"/>
      <c r="C15" s="29"/>
      <c r="D15" s="27" t="s">
        <v>17</v>
      </c>
      <c r="E15" s="28"/>
      <c r="F15" s="29"/>
    </row>
    <row r="16" spans="1:6" ht="81.75" hidden="1" customHeight="1" x14ac:dyDescent="0.25">
      <c r="A16" s="27" t="s">
        <v>18</v>
      </c>
      <c r="B16" s="28"/>
      <c r="C16" s="29"/>
      <c r="D16" s="27" t="s">
        <v>18</v>
      </c>
      <c r="E16" s="28"/>
      <c r="F16" s="29"/>
    </row>
    <row r="17" spans="1:6" ht="50.25" hidden="1" customHeight="1" x14ac:dyDescent="0.25">
      <c r="A17" s="27" t="s">
        <v>19</v>
      </c>
      <c r="B17" s="28"/>
      <c r="C17" s="29"/>
      <c r="D17" s="27" t="s">
        <v>19</v>
      </c>
      <c r="E17" s="28"/>
      <c r="F17" s="29"/>
    </row>
    <row r="18" spans="1:6" ht="48.75" hidden="1" customHeight="1" x14ac:dyDescent="0.25">
      <c r="A18" s="30"/>
      <c r="B18" s="31"/>
      <c r="C18" s="32"/>
      <c r="D18" s="27"/>
      <c r="E18" s="28"/>
      <c r="F18" s="29"/>
    </row>
    <row r="19" spans="1:6" ht="15.75" customHeight="1" x14ac:dyDescent="0.25">
      <c r="A19" s="30" t="s">
        <v>4</v>
      </c>
      <c r="B19" s="31"/>
      <c r="C19" s="31"/>
      <c r="D19" s="31"/>
      <c r="E19" s="31"/>
      <c r="F19" s="32"/>
    </row>
    <row r="20" spans="1:6" ht="81" customHeight="1" x14ac:dyDescent="0.25">
      <c r="A20" s="9"/>
      <c r="B20" s="15"/>
      <c r="C20" s="15"/>
      <c r="D20" s="9" t="s">
        <v>56</v>
      </c>
      <c r="E20" s="22">
        <v>932880</v>
      </c>
      <c r="F20" s="17"/>
    </row>
    <row r="21" spans="1:6" ht="48" hidden="1" customHeight="1" x14ac:dyDescent="0.25">
      <c r="A21" s="9"/>
      <c r="B21" s="15"/>
      <c r="C21" s="15"/>
      <c r="D21" s="9"/>
      <c r="E21" s="17"/>
      <c r="F21" s="17"/>
    </row>
    <row r="22" spans="1:6" ht="33" hidden="1" customHeight="1" x14ac:dyDescent="0.25">
      <c r="A22" s="9"/>
      <c r="B22" s="15"/>
      <c r="C22" s="15"/>
      <c r="D22" s="9"/>
      <c r="E22" s="17"/>
      <c r="F22" s="17"/>
    </row>
    <row r="23" spans="1:6" ht="30" hidden="1" customHeight="1" x14ac:dyDescent="0.25">
      <c r="A23" s="9"/>
      <c r="B23" s="15"/>
      <c r="C23" s="15"/>
      <c r="D23" s="9"/>
      <c r="E23" s="17"/>
      <c r="F23" s="17"/>
    </row>
    <row r="24" spans="1:6" ht="34.5" hidden="1" customHeight="1" x14ac:dyDescent="0.25">
      <c r="A24" s="9"/>
      <c r="B24" s="15"/>
      <c r="C24" s="15"/>
      <c r="D24" s="9"/>
      <c r="E24" s="17"/>
      <c r="F24" s="17"/>
    </row>
    <row r="25" spans="1:6" ht="15" hidden="1" customHeight="1" x14ac:dyDescent="0.25">
      <c r="A25" s="9"/>
      <c r="B25" s="15"/>
      <c r="C25" s="15"/>
      <c r="D25" s="9"/>
      <c r="E25" s="17"/>
      <c r="F25" s="17"/>
    </row>
    <row r="26" spans="1:6" ht="91.5" hidden="1" customHeight="1" x14ac:dyDescent="0.25">
      <c r="A26" s="9"/>
      <c r="B26" s="16"/>
      <c r="C26" s="15"/>
      <c r="D26" s="9"/>
      <c r="E26" s="21"/>
      <c r="F26" s="17"/>
    </row>
    <row r="27" spans="1:6" ht="30.75" hidden="1" customHeight="1" x14ac:dyDescent="0.25">
      <c r="A27" s="9"/>
      <c r="B27" s="15"/>
      <c r="C27" s="15"/>
      <c r="D27" s="9"/>
      <c r="E27" s="17"/>
      <c r="F27" s="17"/>
    </row>
    <row r="28" spans="1:6" ht="31.5" hidden="1" customHeight="1" x14ac:dyDescent="0.25">
      <c r="A28" s="9"/>
      <c r="B28" s="17"/>
      <c r="C28" s="17"/>
      <c r="D28" s="9"/>
      <c r="E28" s="17"/>
      <c r="F28" s="17"/>
    </row>
    <row r="29" spans="1:6" ht="30.75" hidden="1" customHeight="1" x14ac:dyDescent="0.25">
      <c r="A29" s="9"/>
      <c r="B29" s="18"/>
      <c r="C29" s="17"/>
      <c r="D29" s="9"/>
      <c r="E29" s="18"/>
      <c r="F29" s="17"/>
    </row>
    <row r="30" spans="1:6" ht="31.5" hidden="1" customHeight="1" x14ac:dyDescent="0.25">
      <c r="A30" s="9"/>
      <c r="B30" s="19"/>
      <c r="C30" s="15"/>
      <c r="D30" s="9"/>
      <c r="E30" s="18"/>
      <c r="F30" s="17"/>
    </row>
    <row r="31" spans="1:6" ht="31.5" hidden="1" customHeight="1" x14ac:dyDescent="0.25">
      <c r="A31" s="9"/>
      <c r="B31" s="19"/>
      <c r="C31" s="15"/>
      <c r="D31" s="9" t="s">
        <v>20</v>
      </c>
      <c r="E31" s="18"/>
      <c r="F31" s="17"/>
    </row>
    <row r="32" spans="1:6" ht="31.5" hidden="1" customHeight="1" x14ac:dyDescent="0.25">
      <c r="A32" s="9"/>
      <c r="B32" s="19"/>
      <c r="C32" s="15"/>
      <c r="D32" s="9"/>
      <c r="E32" s="9"/>
      <c r="F32" s="11"/>
    </row>
    <row r="33" spans="1:8" ht="29.25" hidden="1" customHeight="1" x14ac:dyDescent="0.25">
      <c r="A33" s="9"/>
      <c r="B33" s="18"/>
      <c r="C33" s="20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24"/>
      <c r="B35" s="25"/>
      <c r="C35" s="25"/>
      <c r="D35" s="25"/>
      <c r="E35" s="25"/>
      <c r="F35" s="26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t="42.75" hidden="1" customHeight="1" x14ac:dyDescent="0.25">
      <c r="A41" s="3"/>
      <c r="B41" s="3"/>
      <c r="C41" s="3"/>
      <c r="D41" s="3"/>
      <c r="E41" s="3"/>
      <c r="F41" s="3"/>
    </row>
    <row r="42" spans="1:8" x14ac:dyDescent="0.25">
      <c r="A42" s="13" t="s">
        <v>10</v>
      </c>
      <c r="B42" s="4">
        <f>SUM(B20:B30)</f>
        <v>0</v>
      </c>
      <c r="C42" s="4">
        <f>SUM(C20:C30)-C22</f>
        <v>0</v>
      </c>
      <c r="D42" s="3"/>
      <c r="E42" s="4">
        <f>SUM(E20:E30)</f>
        <v>932880</v>
      </c>
      <c r="F42" s="4">
        <f>SUM(F20:F30)-F22</f>
        <v>0</v>
      </c>
      <c r="H42" s="14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9" workbookViewId="0">
      <selection activeCell="E42" sqref="E42:F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3" t="s">
        <v>0</v>
      </c>
      <c r="B1" s="33"/>
      <c r="C1" s="33"/>
      <c r="D1" s="33"/>
      <c r="E1" s="33"/>
      <c r="F1" s="33"/>
    </row>
    <row r="2" spans="1:6" ht="15.75" customHeight="1" x14ac:dyDescent="0.25">
      <c r="A2" s="33" t="s">
        <v>21</v>
      </c>
      <c r="B2" s="33"/>
      <c r="C2" s="33"/>
      <c r="D2" s="33"/>
      <c r="E2" s="33"/>
      <c r="F2" s="33"/>
    </row>
    <row r="3" spans="1:6" ht="15.75" customHeight="1" x14ac:dyDescent="0.25">
      <c r="A3" s="33" t="s">
        <v>51</v>
      </c>
      <c r="B3" s="33"/>
      <c r="C3" s="33"/>
      <c r="D3" s="33"/>
      <c r="E3" s="33"/>
      <c r="F3" s="33"/>
    </row>
    <row r="4" spans="1:6" ht="15.75" customHeight="1" x14ac:dyDescent="0.25">
      <c r="A4" s="33" t="s">
        <v>7</v>
      </c>
      <c r="B4" s="33"/>
      <c r="C4" s="33"/>
      <c r="D4" s="33"/>
      <c r="E4" s="33"/>
      <c r="F4" s="33"/>
    </row>
    <row r="6" spans="1:6" x14ac:dyDescent="0.25">
      <c r="A6" s="34" t="s">
        <v>1</v>
      </c>
      <c r="B6" s="35"/>
      <c r="C6" s="36"/>
      <c r="D6" s="34" t="s">
        <v>2</v>
      </c>
      <c r="E6" s="35"/>
      <c r="F6" s="36"/>
    </row>
    <row r="7" spans="1:6" ht="33" customHeight="1" x14ac:dyDescent="0.25">
      <c r="A7" s="37" t="s">
        <v>6</v>
      </c>
      <c r="B7" s="39" t="s">
        <v>5</v>
      </c>
      <c r="C7" s="40"/>
      <c r="D7" s="37" t="s">
        <v>6</v>
      </c>
      <c r="E7" s="39" t="s">
        <v>5</v>
      </c>
      <c r="F7" s="40"/>
    </row>
    <row r="8" spans="1:6" ht="33" customHeight="1" x14ac:dyDescent="0.25">
      <c r="A8" s="38"/>
      <c r="B8" s="2" t="s">
        <v>11</v>
      </c>
      <c r="C8" s="2" t="s">
        <v>12</v>
      </c>
      <c r="D8" s="38"/>
      <c r="E8" s="2" t="s">
        <v>11</v>
      </c>
      <c r="F8" s="2" t="s">
        <v>12</v>
      </c>
    </row>
    <row r="9" spans="1:6" ht="15.75" customHeight="1" x14ac:dyDescent="0.25">
      <c r="A9" s="24" t="s">
        <v>3</v>
      </c>
      <c r="B9" s="25"/>
      <c r="C9" s="25"/>
      <c r="D9" s="25"/>
      <c r="E9" s="25"/>
      <c r="F9" s="26"/>
    </row>
    <row r="10" spans="1:6" ht="33" customHeight="1" x14ac:dyDescent="0.25">
      <c r="A10" s="27" t="s">
        <v>52</v>
      </c>
      <c r="B10" s="28"/>
      <c r="C10" s="29"/>
      <c r="D10" s="27" t="s">
        <v>52</v>
      </c>
      <c r="E10" s="28"/>
      <c r="F10" s="29"/>
    </row>
    <row r="11" spans="1:6" ht="30.75" hidden="1" customHeight="1" x14ac:dyDescent="0.25">
      <c r="A11" s="27" t="s">
        <v>13</v>
      </c>
      <c r="B11" s="28"/>
      <c r="C11" s="29"/>
      <c r="D11" s="27" t="s">
        <v>13</v>
      </c>
      <c r="E11" s="28"/>
      <c r="F11" s="29"/>
    </row>
    <row r="12" spans="1:6" ht="79.5" hidden="1" customHeight="1" x14ac:dyDescent="0.25">
      <c r="A12" s="27" t="s">
        <v>14</v>
      </c>
      <c r="B12" s="28"/>
      <c r="C12" s="29"/>
      <c r="D12" s="27" t="s">
        <v>14</v>
      </c>
      <c r="E12" s="28"/>
      <c r="F12" s="29"/>
    </row>
    <row r="13" spans="1:6" ht="81" hidden="1" customHeight="1" x14ac:dyDescent="0.25">
      <c r="A13" s="27" t="s">
        <v>15</v>
      </c>
      <c r="B13" s="28"/>
      <c r="C13" s="29"/>
      <c r="D13" s="27" t="s">
        <v>15</v>
      </c>
      <c r="E13" s="28"/>
      <c r="F13" s="29"/>
    </row>
    <row r="14" spans="1:6" ht="79.5" hidden="1" customHeight="1" x14ac:dyDescent="0.25">
      <c r="A14" s="27" t="s">
        <v>16</v>
      </c>
      <c r="B14" s="28"/>
      <c r="C14" s="29"/>
      <c r="D14" s="27" t="s">
        <v>16</v>
      </c>
      <c r="E14" s="28"/>
      <c r="F14" s="29"/>
    </row>
    <row r="15" spans="1:6" ht="33" hidden="1" customHeight="1" x14ac:dyDescent="0.25">
      <c r="A15" s="27" t="s">
        <v>17</v>
      </c>
      <c r="B15" s="28"/>
      <c r="C15" s="29"/>
      <c r="D15" s="27" t="s">
        <v>17</v>
      </c>
      <c r="E15" s="28"/>
      <c r="F15" s="29"/>
    </row>
    <row r="16" spans="1:6" ht="81.75" hidden="1" customHeight="1" x14ac:dyDescent="0.25">
      <c r="A16" s="27" t="s">
        <v>18</v>
      </c>
      <c r="B16" s="28"/>
      <c r="C16" s="29"/>
      <c r="D16" s="27" t="s">
        <v>18</v>
      </c>
      <c r="E16" s="28"/>
      <c r="F16" s="29"/>
    </row>
    <row r="17" spans="1:6" ht="50.25" hidden="1" customHeight="1" x14ac:dyDescent="0.25">
      <c r="A17" s="27" t="s">
        <v>19</v>
      </c>
      <c r="B17" s="28"/>
      <c r="C17" s="29"/>
      <c r="D17" s="27" t="s">
        <v>19</v>
      </c>
      <c r="E17" s="28"/>
      <c r="F17" s="29"/>
    </row>
    <row r="18" spans="1:6" ht="48.75" hidden="1" customHeight="1" x14ac:dyDescent="0.25">
      <c r="A18" s="30"/>
      <c r="B18" s="31"/>
      <c r="C18" s="32"/>
      <c r="D18" s="27"/>
      <c r="E18" s="28"/>
      <c r="F18" s="29"/>
    </row>
    <row r="19" spans="1:6" ht="15.75" customHeight="1" x14ac:dyDescent="0.25">
      <c r="A19" s="30" t="s">
        <v>4</v>
      </c>
      <c r="B19" s="31"/>
      <c r="C19" s="31"/>
      <c r="D19" s="31"/>
      <c r="E19" s="31"/>
      <c r="F19" s="32"/>
    </row>
    <row r="20" spans="1:6" ht="36.75" customHeight="1" x14ac:dyDescent="0.25">
      <c r="A20" s="9" t="s">
        <v>53</v>
      </c>
      <c r="B20" s="15">
        <v>200000</v>
      </c>
      <c r="C20" s="15"/>
      <c r="D20" s="9" t="s">
        <v>53</v>
      </c>
      <c r="E20" s="22">
        <f>B20+200000</f>
        <v>400000</v>
      </c>
      <c r="F20" s="17"/>
    </row>
    <row r="21" spans="1:6" ht="48" customHeight="1" x14ac:dyDescent="0.25">
      <c r="A21" s="9"/>
      <c r="B21" s="15"/>
      <c r="C21" s="15"/>
      <c r="D21" s="9" t="s">
        <v>60</v>
      </c>
      <c r="E21" s="17"/>
      <c r="F21" s="17">
        <v>4914408.6500000004</v>
      </c>
    </row>
    <row r="22" spans="1:6" ht="33" hidden="1" customHeight="1" x14ac:dyDescent="0.25">
      <c r="A22" s="9"/>
      <c r="B22" s="15"/>
      <c r="C22" s="15"/>
      <c r="D22" s="9"/>
      <c r="E22" s="17"/>
      <c r="F22" s="17"/>
    </row>
    <row r="23" spans="1:6" ht="30" hidden="1" customHeight="1" x14ac:dyDescent="0.25">
      <c r="A23" s="9"/>
      <c r="B23" s="15"/>
      <c r="C23" s="15"/>
      <c r="D23" s="9"/>
      <c r="E23" s="17"/>
      <c r="F23" s="17"/>
    </row>
    <row r="24" spans="1:6" ht="34.5" hidden="1" customHeight="1" x14ac:dyDescent="0.25">
      <c r="A24" s="9"/>
      <c r="B24" s="15"/>
      <c r="C24" s="15"/>
      <c r="D24" s="9"/>
      <c r="E24" s="17"/>
      <c r="F24" s="17"/>
    </row>
    <row r="25" spans="1:6" ht="15" hidden="1" customHeight="1" x14ac:dyDescent="0.25">
      <c r="A25" s="9"/>
      <c r="B25" s="15"/>
      <c r="C25" s="15"/>
      <c r="D25" s="9"/>
      <c r="E25" s="17"/>
      <c r="F25" s="17"/>
    </row>
    <row r="26" spans="1:6" ht="91.5" hidden="1" customHeight="1" x14ac:dyDescent="0.25">
      <c r="A26" s="9"/>
      <c r="B26" s="16"/>
      <c r="C26" s="15"/>
      <c r="D26" s="9"/>
      <c r="E26" s="21"/>
      <c r="F26" s="17"/>
    </row>
    <row r="27" spans="1:6" ht="30.75" hidden="1" customHeight="1" x14ac:dyDescent="0.25">
      <c r="A27" s="9"/>
      <c r="B27" s="15"/>
      <c r="C27" s="15"/>
      <c r="D27" s="9"/>
      <c r="E27" s="17"/>
      <c r="F27" s="17"/>
    </row>
    <row r="28" spans="1:6" ht="31.5" hidden="1" customHeight="1" x14ac:dyDescent="0.25">
      <c r="A28" s="9"/>
      <c r="B28" s="17"/>
      <c r="C28" s="17"/>
      <c r="D28" s="9"/>
      <c r="E28" s="17"/>
      <c r="F28" s="17"/>
    </row>
    <row r="29" spans="1:6" ht="30.75" hidden="1" customHeight="1" x14ac:dyDescent="0.25">
      <c r="A29" s="9"/>
      <c r="B29" s="18"/>
      <c r="C29" s="17"/>
      <c r="D29" s="9"/>
      <c r="E29" s="18"/>
      <c r="F29" s="17"/>
    </row>
    <row r="30" spans="1:6" ht="31.5" hidden="1" customHeight="1" x14ac:dyDescent="0.25">
      <c r="A30" s="9"/>
      <c r="B30" s="19"/>
      <c r="C30" s="15"/>
      <c r="D30" s="9"/>
      <c r="E30" s="18"/>
      <c r="F30" s="17"/>
    </row>
    <row r="31" spans="1:6" ht="31.5" hidden="1" customHeight="1" x14ac:dyDescent="0.25">
      <c r="A31" s="9"/>
      <c r="B31" s="19"/>
      <c r="C31" s="15"/>
      <c r="D31" s="9" t="s">
        <v>20</v>
      </c>
      <c r="E31" s="18"/>
      <c r="F31" s="17"/>
    </row>
    <row r="32" spans="1:6" ht="31.5" hidden="1" customHeight="1" x14ac:dyDescent="0.25">
      <c r="A32" s="9"/>
      <c r="B32" s="19"/>
      <c r="C32" s="15"/>
      <c r="D32" s="9"/>
      <c r="E32" s="9"/>
      <c r="F32" s="11"/>
    </row>
    <row r="33" spans="1:8" ht="29.25" hidden="1" customHeight="1" x14ac:dyDescent="0.25">
      <c r="A33" s="9"/>
      <c r="B33" s="18"/>
      <c r="C33" s="20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24"/>
      <c r="B35" s="25"/>
      <c r="C35" s="25"/>
      <c r="D35" s="25"/>
      <c r="E35" s="25"/>
      <c r="F35" s="26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3" t="s">
        <v>10</v>
      </c>
      <c r="B42" s="4">
        <f>SUM(B20:B30)</f>
        <v>200000</v>
      </c>
      <c r="C42" s="4">
        <f>SUM(C20:C30)-C22</f>
        <v>0</v>
      </c>
      <c r="D42" s="3"/>
      <c r="E42" s="4">
        <f>SUM(E20:E30)</f>
        <v>400000</v>
      </c>
      <c r="F42" s="4">
        <f>SUM(F20:F30)-F22</f>
        <v>4914408.6500000004</v>
      </c>
      <c r="H42" s="14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12" sqref="D12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33" t="s">
        <v>0</v>
      </c>
      <c r="B1" s="33"/>
      <c r="C1" s="33"/>
      <c r="D1" s="33"/>
    </row>
    <row r="2" spans="1:4" x14ac:dyDescent="0.25">
      <c r="A2" s="33" t="s">
        <v>21</v>
      </c>
      <c r="B2" s="33"/>
      <c r="C2" s="33"/>
      <c r="D2" s="33"/>
    </row>
    <row r="3" spans="1:4" x14ac:dyDescent="0.25">
      <c r="A3" s="33" t="s">
        <v>25</v>
      </c>
      <c r="B3" s="33"/>
      <c r="C3" s="33"/>
      <c r="D3" s="33"/>
    </row>
    <row r="4" spans="1:4" x14ac:dyDescent="0.25">
      <c r="A4" s="33" t="s">
        <v>7</v>
      </c>
      <c r="B4" s="33"/>
      <c r="C4" s="33"/>
      <c r="D4" s="33"/>
    </row>
    <row r="6" spans="1:4" x14ac:dyDescent="0.25">
      <c r="A6" s="34" t="s">
        <v>1</v>
      </c>
      <c r="B6" s="36"/>
      <c r="C6" s="34" t="s">
        <v>2</v>
      </c>
      <c r="D6" s="36"/>
    </row>
    <row r="7" spans="1:4" ht="47.25" x14ac:dyDescent="0.25">
      <c r="A7" s="12" t="s">
        <v>6</v>
      </c>
      <c r="B7" s="2" t="s">
        <v>5</v>
      </c>
      <c r="C7" s="12" t="s">
        <v>6</v>
      </c>
      <c r="D7" s="2" t="s">
        <v>5</v>
      </c>
    </row>
    <row r="8" spans="1:4" x14ac:dyDescent="0.25">
      <c r="A8" s="24" t="s">
        <v>3</v>
      </c>
      <c r="B8" s="25"/>
      <c r="C8" s="25"/>
      <c r="D8" s="26"/>
    </row>
    <row r="9" spans="1:4" ht="63.75" customHeight="1" x14ac:dyDescent="0.25">
      <c r="A9" s="27" t="s">
        <v>23</v>
      </c>
      <c r="B9" s="29"/>
      <c r="C9" s="27" t="s">
        <v>23</v>
      </c>
      <c r="D9" s="29"/>
    </row>
    <row r="10" spans="1:4" ht="35.25" hidden="1" customHeight="1" x14ac:dyDescent="0.25">
      <c r="A10" s="41"/>
      <c r="B10" s="42"/>
      <c r="C10" s="41"/>
      <c r="D10" s="42"/>
    </row>
    <row r="11" spans="1:4" x14ac:dyDescent="0.25">
      <c r="A11" s="30" t="s">
        <v>4</v>
      </c>
      <c r="B11" s="31"/>
      <c r="C11" s="31"/>
      <c r="D11" s="32"/>
    </row>
    <row r="12" spans="1:4" ht="60.75" customHeight="1" x14ac:dyDescent="0.25">
      <c r="A12" s="9" t="s">
        <v>24</v>
      </c>
      <c r="B12" s="10">
        <v>350000</v>
      </c>
      <c r="C12" s="9" t="s">
        <v>24</v>
      </c>
      <c r="D12" s="11">
        <f>B12+300000</f>
        <v>650000</v>
      </c>
    </row>
    <row r="13" spans="1:4" ht="75" hidden="1" customHeight="1" x14ac:dyDescent="0.25">
      <c r="A13" s="9"/>
      <c r="B13" s="4"/>
      <c r="C13" s="9"/>
      <c r="D13" s="4"/>
    </row>
    <row r="14" spans="1:4" x14ac:dyDescent="0.25">
      <c r="A14" s="23" t="s">
        <v>10</v>
      </c>
      <c r="B14" s="4">
        <f>B12</f>
        <v>350000</v>
      </c>
      <c r="C14" s="5"/>
      <c r="D14" s="4">
        <f>D12</f>
        <v>650000</v>
      </c>
    </row>
    <row r="15" spans="1:4" hidden="1" x14ac:dyDescent="0.25">
      <c r="A15" s="24"/>
      <c r="B15" s="25"/>
      <c r="C15" s="25"/>
      <c r="D15" s="26"/>
    </row>
    <row r="16" spans="1:4" ht="110.25" hidden="1" customHeight="1" x14ac:dyDescent="0.25">
      <c r="A16" s="3"/>
      <c r="B16" s="3"/>
      <c r="C16" s="3"/>
      <c r="D16" s="3"/>
    </row>
    <row r="17" spans="1:4" hidden="1" x14ac:dyDescent="0.25">
      <c r="A17" s="3"/>
      <c r="B17" s="3"/>
      <c r="C17" s="3"/>
      <c r="D17" s="3"/>
    </row>
    <row r="18" spans="1:4" hidden="1" x14ac:dyDescent="0.25">
      <c r="A18" s="3"/>
      <c r="B18" s="3"/>
      <c r="C18" s="3"/>
      <c r="D18" s="3"/>
    </row>
    <row r="19" spans="1:4" hidden="1" x14ac:dyDescent="0.25">
      <c r="A19" s="3"/>
      <c r="B19" s="3"/>
      <c r="C19" s="3"/>
      <c r="D19" s="3"/>
    </row>
    <row r="20" spans="1:4" hidden="1" x14ac:dyDescent="0.25">
      <c r="A20" s="3"/>
      <c r="B20" s="3"/>
      <c r="C20" s="3"/>
      <c r="D20" s="3"/>
    </row>
    <row r="21" spans="1:4" hidden="1" x14ac:dyDescent="0.25">
      <c r="A21" s="3"/>
      <c r="B21" s="3"/>
      <c r="C21" s="3"/>
      <c r="D21" s="3"/>
    </row>
    <row r="22" spans="1:4" hidden="1" x14ac:dyDescent="0.25">
      <c r="A22" s="3"/>
      <c r="B22" s="3"/>
      <c r="C22" s="3"/>
      <c r="D22" s="3"/>
    </row>
    <row r="24" spans="1:4" x14ac:dyDescent="0.25">
      <c r="A24" s="6" t="s">
        <v>9</v>
      </c>
      <c r="B24" s="7"/>
      <c r="C24" s="8" t="s">
        <v>8</v>
      </c>
    </row>
  </sheetData>
  <mergeCells count="13">
    <mergeCell ref="A1:D1"/>
    <mergeCell ref="A2:D2"/>
    <mergeCell ref="A3:D3"/>
    <mergeCell ref="A4:D4"/>
    <mergeCell ref="A6:B6"/>
    <mergeCell ref="C6:D6"/>
    <mergeCell ref="A15:D15"/>
    <mergeCell ref="A8:D8"/>
    <mergeCell ref="A9:B9"/>
    <mergeCell ref="C9:D9"/>
    <mergeCell ref="A10:B10"/>
    <mergeCell ref="C10:D10"/>
    <mergeCell ref="A11:D11"/>
  </mergeCells>
  <pageMargins left="0.19685039370078741" right="0.19685039370078741" top="0.19685039370078741" bottom="0.19685039370078741" header="0.11811023622047245" footer="0.11811023622047245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0150</vt:lpstr>
      <vt:lpstr>3104</vt:lpstr>
      <vt:lpstr>3210</vt:lpstr>
      <vt:lpstr>6020</vt:lpstr>
      <vt:lpstr>7130</vt:lpstr>
      <vt:lpstr>7461</vt:lpstr>
      <vt:lpstr>7540</vt:lpstr>
      <vt:lpstr>8110</vt:lpstr>
      <vt:lpstr>8220</vt:lpstr>
      <vt:lpstr>8240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2023-04-12T08:07:44Z</dcterms:modified>
</cp:coreProperties>
</file>